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workbookProtection lockStructure="1"/>
  <bookViews>
    <workbookView xWindow="0" yWindow="1605" windowWidth="15360" windowHeight="7695"/>
  </bookViews>
  <sheets>
    <sheet name="فهرست" sheetId="1" r:id="rId1"/>
    <sheet name="تشکیل شرکت تضامنی" sheetId="2" r:id="rId2"/>
    <sheet name="بستن حسابهای موقت شرکت تضامنی" sheetId="3" r:id="rId3"/>
    <sheet name="تقسیم سود و زیان شرکت تضامنی" sheetId="4" r:id="rId4"/>
    <sheet name="ورود شریک جدید به شرکت تضامنی" sheetId="5" r:id="rId5"/>
    <sheet name="خروج شریک از شرکت تضامنی " sheetId="6" r:id="rId6"/>
    <sheet name="انحلال شرکت تضامنی" sheetId="7" r:id="rId7"/>
    <sheet name="کل شرکتهای تضامنی" sheetId="8" r:id="rId8"/>
    <sheet name="شرکتهای سهامی" sheetId="9" r:id="rId9"/>
    <sheet name="شرکتهای تعاونی" sheetId="10" r:id="rId10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7" i="3"/>
  <c r="G47"/>
  <c r="K50" i="2" l="1"/>
  <c r="J50"/>
  <c r="L50" s="1"/>
</calcChain>
</file>

<file path=xl/sharedStrings.xml><?xml version="1.0" encoding="utf-8"?>
<sst xmlns="http://schemas.openxmlformats.org/spreadsheetml/2006/main" count="2624" uniqueCount="856">
  <si>
    <t>سرمایه بهمنی</t>
  </si>
  <si>
    <t>سرمایه گذاری اولیه و تشکیل شرکت تضامنی</t>
  </si>
  <si>
    <t>تاریخ</t>
  </si>
  <si>
    <t>شرح</t>
  </si>
  <si>
    <t>بدهکار</t>
  </si>
  <si>
    <t>بستانکار</t>
  </si>
  <si>
    <t>بانک</t>
  </si>
  <si>
    <t>زمین</t>
  </si>
  <si>
    <t>اثاثه اداری</t>
  </si>
  <si>
    <t>وسایط نقلیه</t>
  </si>
  <si>
    <t xml:space="preserve">سرمایه الهامی </t>
  </si>
  <si>
    <t>حل مسأله 1 صفحه 16</t>
  </si>
  <si>
    <t>موجودی کالا</t>
  </si>
  <si>
    <t xml:space="preserve">           سرمایه علوی                </t>
  </si>
  <si>
    <t xml:space="preserve"> سرمایه نادری       </t>
  </si>
  <si>
    <t>حل مسأله 2 صفحه 16</t>
  </si>
  <si>
    <t>ساختمان</t>
  </si>
  <si>
    <t>موجودی ملزومات</t>
  </si>
  <si>
    <t>سرمایه حامدی</t>
  </si>
  <si>
    <t>سرمایه شهیدی</t>
  </si>
  <si>
    <t>حل مسأله 3 صفحه 17</t>
  </si>
  <si>
    <t>سرمایه بهادری</t>
  </si>
  <si>
    <t>سرمایه مجیدی</t>
  </si>
  <si>
    <t>سرمایه فرزادی</t>
  </si>
  <si>
    <t>حل مسأله 4 صفحه 17</t>
  </si>
  <si>
    <t>ملزومات</t>
  </si>
  <si>
    <t>حسابهای پرداختنی</t>
  </si>
  <si>
    <t>اسناد پرداختنی</t>
  </si>
  <si>
    <t>سرمایه اسدی</t>
  </si>
  <si>
    <t>سرمایه خسروی</t>
  </si>
  <si>
    <t>حل مسأله 5 صفحه 17</t>
  </si>
  <si>
    <t>سرمایه محمدی</t>
  </si>
  <si>
    <t>سرمایه جوادی</t>
  </si>
  <si>
    <t>حل مسأله 6 صفحه 18</t>
  </si>
  <si>
    <t>2700000 / 3 * 5 = 4500000 - 3500000 = 1000000   مبلغی که جوادی باید بپردازد</t>
  </si>
  <si>
    <t>ماشین آلات</t>
  </si>
  <si>
    <t>حسابهای دریافتنی</t>
  </si>
  <si>
    <t>ذ.م.م</t>
  </si>
  <si>
    <t>سرمایه رحمتی</t>
  </si>
  <si>
    <t>سرمایه امیری</t>
  </si>
  <si>
    <t>حل مسأله 7 صفحه 18</t>
  </si>
  <si>
    <t>سرمایه سعیدی</t>
  </si>
  <si>
    <t>سرمایه جلالی</t>
  </si>
  <si>
    <t>حل مسأله 8 صفحه 19</t>
  </si>
  <si>
    <t>نام حساب</t>
  </si>
  <si>
    <t>فروشگاه سعیدی</t>
  </si>
  <si>
    <t>فروشگاه جلالی</t>
  </si>
  <si>
    <t>جمع</t>
  </si>
  <si>
    <t>موجودی نقد</t>
  </si>
  <si>
    <t>_</t>
  </si>
  <si>
    <t>سرمایه شرکا</t>
  </si>
  <si>
    <t xml:space="preserve"> ادامه حل مسأله 8 صفحه 19</t>
  </si>
  <si>
    <t>ذخیره.م.م</t>
  </si>
  <si>
    <t>پیش دریافت فروش کالا</t>
  </si>
  <si>
    <t>سرمایه آیدین</t>
  </si>
  <si>
    <t>سرمایه آرمین</t>
  </si>
  <si>
    <t>حل مسأله 9 صفحه 19</t>
  </si>
  <si>
    <t>جاری خبیری</t>
  </si>
  <si>
    <t>جاری بابایی</t>
  </si>
  <si>
    <t>برداشت خبیری</t>
  </si>
  <si>
    <t>برداشت بابایی</t>
  </si>
  <si>
    <t>بستن حساب برداشت شرکا</t>
  </si>
  <si>
    <t>درآمد تبلیغات</t>
  </si>
  <si>
    <t>درآمد خدمات</t>
  </si>
  <si>
    <t>خلاصه سود و زیان</t>
  </si>
  <si>
    <t>بستن حساب درآمد</t>
  </si>
  <si>
    <t>هزینه حقوق</t>
  </si>
  <si>
    <t>هزینه اجاره</t>
  </si>
  <si>
    <t>هزینه بیمه</t>
  </si>
  <si>
    <t>هزینه استهلاک اثاثه</t>
  </si>
  <si>
    <t>هزینه تبلیغات</t>
  </si>
  <si>
    <t>هزینه آبدارخانه</t>
  </si>
  <si>
    <t>تقسیم سود وزیان</t>
  </si>
  <si>
    <t>بستن حساب خلاصه سود و زیان</t>
  </si>
  <si>
    <t xml:space="preserve">                بستن هزینه ها</t>
  </si>
  <si>
    <t>8250000 مانده</t>
  </si>
  <si>
    <t>موجودی نقد-بانک</t>
  </si>
  <si>
    <t>پیش پرداخت اجاره</t>
  </si>
  <si>
    <t xml:space="preserve">حسابهای پرداختنی </t>
  </si>
  <si>
    <t>استهلاک انباشته اثاثه</t>
  </si>
  <si>
    <t xml:space="preserve">سرمایه خبیری </t>
  </si>
  <si>
    <t>سرمایه بابایی</t>
  </si>
  <si>
    <t>تقسیم سود و زیان</t>
  </si>
  <si>
    <t>شرکت تضامنی خبیری و بابایی</t>
  </si>
  <si>
    <t>تراز آزمایشی اختتامی</t>
  </si>
  <si>
    <t>به تاریخ 12/29</t>
  </si>
  <si>
    <t>ردیف</t>
  </si>
  <si>
    <t>حل مسأله صفحه 26</t>
  </si>
  <si>
    <t xml:space="preserve">خلاصه سود و زیان </t>
  </si>
  <si>
    <t>بستن خلاصه سود و زیان</t>
  </si>
  <si>
    <t>جاری رسولی</t>
  </si>
  <si>
    <t>جاری خادم</t>
  </si>
  <si>
    <t>پاداش مدیریت شرکا</t>
  </si>
  <si>
    <t>جاری علوی</t>
  </si>
  <si>
    <t>تقسیم باقیمانده سود بین شرکا به نسبت معین</t>
  </si>
  <si>
    <t>حل مسأله 1 صفحه 37</t>
  </si>
  <si>
    <t>رسولی</t>
  </si>
  <si>
    <t>خادم</t>
  </si>
  <si>
    <t>علوی</t>
  </si>
  <si>
    <t>صورت وضعیت سود و زیان</t>
  </si>
  <si>
    <t>سود قابل تقسیم</t>
  </si>
  <si>
    <t>پاداش مدیریت</t>
  </si>
  <si>
    <t xml:space="preserve">باقیمانده سود </t>
  </si>
  <si>
    <t>تقسیم باقیمانده سود به تناسب 1و2و3</t>
  </si>
  <si>
    <t>سهم نهایی هر یک از شرکا</t>
  </si>
  <si>
    <t>91500000مانده</t>
  </si>
  <si>
    <t>خلاصه سود زیان</t>
  </si>
  <si>
    <t>جاری روزبهانی</t>
  </si>
  <si>
    <t>جاری خسروی</t>
  </si>
  <si>
    <t xml:space="preserve">               پاداش مدیریت شرکا</t>
  </si>
  <si>
    <t>روزبهانی</t>
  </si>
  <si>
    <t>خسروی</t>
  </si>
  <si>
    <t>سود تضمین شده %10</t>
  </si>
  <si>
    <t>تقسیم باقیمانده سود به تناسب 1و2</t>
  </si>
  <si>
    <t>2700000مانده</t>
  </si>
  <si>
    <t>حل مسأله 2 صفحه 37</t>
  </si>
  <si>
    <t>ذخیره مالیات بر درآمد</t>
  </si>
  <si>
    <t>مالیات بر درآمد سال جاری</t>
  </si>
  <si>
    <t>جاری فرزادی</t>
  </si>
  <si>
    <t>جاری فانی</t>
  </si>
  <si>
    <t>احتساب حق الزحمه سالانه شرکا</t>
  </si>
  <si>
    <t>جاری امیری</t>
  </si>
  <si>
    <t>سود تضمین شده سرمایه شرکا</t>
  </si>
  <si>
    <t>تقسیم باقیمانده سود به نسبت 20%و60%و20درصد</t>
  </si>
  <si>
    <t xml:space="preserve">حل مسأله 3 (الف) صفحه 37 </t>
  </si>
  <si>
    <t>فانی</t>
  </si>
  <si>
    <t>امیری</t>
  </si>
  <si>
    <t>فرزادی</t>
  </si>
  <si>
    <t>سود تضمین شده 10 درصد</t>
  </si>
  <si>
    <t>باقیمانده سود</t>
  </si>
  <si>
    <t>حق الزحمه شرکا</t>
  </si>
  <si>
    <t xml:space="preserve"> 1255000مانده</t>
  </si>
  <si>
    <t>سود و زیان انباشته</t>
  </si>
  <si>
    <t xml:space="preserve">حل مسأله 3 (ب) صفحه 37 </t>
  </si>
  <si>
    <t>زیان عملکرد</t>
  </si>
  <si>
    <t>سود تضمین شده 9%</t>
  </si>
  <si>
    <t>باقیمانده زیان</t>
  </si>
  <si>
    <t>تقسیم باقیمانده زیان به نسبت 20%و60%و20درصد</t>
  </si>
  <si>
    <t>10120000مانده</t>
  </si>
  <si>
    <t>بابت بستن حساب خلاصه سودو زیان</t>
  </si>
  <si>
    <t>جاری سوهانی</t>
  </si>
  <si>
    <t>جاری حسینی</t>
  </si>
  <si>
    <t>تقسیم سود به نسبت 3و2 بین شرکا</t>
  </si>
  <si>
    <t>1400000*3/5=840000  سوهانی</t>
  </si>
  <si>
    <t>1400000*2/5=560000  حسینی</t>
  </si>
  <si>
    <t>حل مسأله 4 صفحه 37</t>
  </si>
  <si>
    <t>جاری کمالی</t>
  </si>
  <si>
    <t>جاری کریمی</t>
  </si>
  <si>
    <t>تقسیم باقیمانده سود به نسبت سرمایه شرکا</t>
  </si>
  <si>
    <t>حل مسأله 5 صفحه 37</t>
  </si>
  <si>
    <t>کمالی</t>
  </si>
  <si>
    <t>کریمی</t>
  </si>
  <si>
    <t xml:space="preserve">سود قابل تقسیم </t>
  </si>
  <si>
    <t>تقسیم باقیمانده سود به نسبت سرمایه</t>
  </si>
  <si>
    <t>صورت وضعیت تقسیم سود و زیان</t>
  </si>
  <si>
    <t>تقسیم سودو زیان</t>
  </si>
  <si>
    <t>5450000مانده</t>
  </si>
  <si>
    <t>جاری عزیزی</t>
  </si>
  <si>
    <t>جاری امیدی</t>
  </si>
  <si>
    <t>تقسیم باقیمانده سود به نسبت 3و5</t>
  </si>
  <si>
    <t>حل مسأله 6 صفحه 37</t>
  </si>
  <si>
    <t>عزیزی</t>
  </si>
  <si>
    <t>امیدی</t>
  </si>
  <si>
    <t>سود تضمین شده سرمایه 10%</t>
  </si>
  <si>
    <t>8000000مانده</t>
  </si>
  <si>
    <t>جاری حیدری</t>
  </si>
  <si>
    <t>جاری حسنی</t>
  </si>
  <si>
    <t>تقسیم باقیمانده سود به نسبت 2و1و3</t>
  </si>
  <si>
    <t>سود تضمین شده سرمایه 8%</t>
  </si>
  <si>
    <t>مانده6000000</t>
  </si>
  <si>
    <t>حل مسأله 7 (الف) صفحه 38</t>
  </si>
  <si>
    <t>انتقال مانده بدهکار حساب سود و زیان انباشته</t>
  </si>
  <si>
    <t>حل مسأله 7 (ب) صفحه 38</t>
  </si>
  <si>
    <t>12000000مانده</t>
  </si>
  <si>
    <t>جاری اسدی</t>
  </si>
  <si>
    <t>جاری یاری</t>
  </si>
  <si>
    <t>نقد و بانک</t>
  </si>
  <si>
    <t>برداشت اسدی و یاری</t>
  </si>
  <si>
    <t>جاری جلیلی</t>
  </si>
  <si>
    <t>تقسیم سود بین شرکا به نسبت 40%و30%و30%</t>
  </si>
  <si>
    <t>حل مسأله 8 صفحه 38</t>
  </si>
  <si>
    <t>جاری مهدوی</t>
  </si>
  <si>
    <t>جاری انوری</t>
  </si>
  <si>
    <t>جاری خلیلی</t>
  </si>
  <si>
    <t>تقسیم باقیمانده سود به نسبت 1و2و3</t>
  </si>
  <si>
    <t>مهدوی</t>
  </si>
  <si>
    <t>انوری</t>
  </si>
  <si>
    <t>خلیلی</t>
  </si>
  <si>
    <t>1650000مانده</t>
  </si>
  <si>
    <t>حل مسأله 9 صفحه 38</t>
  </si>
  <si>
    <t>جاری احمد</t>
  </si>
  <si>
    <t>برداشت احمد</t>
  </si>
  <si>
    <t>بستن حساب برداشت</t>
  </si>
  <si>
    <t>هزینه ملزومات</t>
  </si>
  <si>
    <t>بستن درآمد و هزینه به خلاصه سود و زیان</t>
  </si>
  <si>
    <t>بستن خلاصه سود و زیان به تقسیم سودوزیان</t>
  </si>
  <si>
    <t>ذخیره مالیات بردرآمد</t>
  </si>
  <si>
    <t>مالیات بردرآمد سال جاری</t>
  </si>
  <si>
    <t>جاری نادر</t>
  </si>
  <si>
    <t>5% سود تضمین شده</t>
  </si>
  <si>
    <t>پاداش سالانه احمد</t>
  </si>
  <si>
    <t>بابت حق الزحمه نادر</t>
  </si>
  <si>
    <t>تقسیم باقی مانده سود به نسبت 2و3</t>
  </si>
  <si>
    <t>سود تضمین شده سرمایه 5%</t>
  </si>
  <si>
    <t>پاداش احمد</t>
  </si>
  <si>
    <t>حق الزحمه نادر</t>
  </si>
  <si>
    <t>تقسیم باقیمانده سود به نسبت 2و3</t>
  </si>
  <si>
    <t>5750000مانده</t>
  </si>
  <si>
    <t>حل مسأله 10 صفحه 38</t>
  </si>
  <si>
    <t>حل مسأله 1 صفحه 51</t>
  </si>
  <si>
    <t xml:space="preserve">3/4*3/4=9/16           نسبت جدید حمیدی       </t>
  </si>
  <si>
    <t xml:space="preserve">1-1/4=3/4             نسبتهای باقیمانده </t>
  </si>
  <si>
    <t xml:space="preserve">3/4*1/4=3/16          نسبت جدید حامدی  </t>
  </si>
  <si>
    <t>حل مسأله 2 صفحه 51</t>
  </si>
  <si>
    <t>الف</t>
  </si>
  <si>
    <t>سرمایه علوی</t>
  </si>
  <si>
    <t>سرمایه شهرابی</t>
  </si>
  <si>
    <t>سرمایه رسولی</t>
  </si>
  <si>
    <t>ورود رسولی به شرکت</t>
  </si>
  <si>
    <t>سرمایه شرکت قبل از ورود</t>
  </si>
  <si>
    <t>افزایش (کاهش)</t>
  </si>
  <si>
    <t>سرمایه شرکت پس از ورود</t>
  </si>
  <si>
    <t>شهرابی</t>
  </si>
  <si>
    <t>ب</t>
  </si>
  <si>
    <t>ج</t>
  </si>
  <si>
    <t>د</t>
  </si>
  <si>
    <t>سهم الشرکه رسولی 1/2</t>
  </si>
  <si>
    <t>سهم الشرکه علوی 1/2</t>
  </si>
  <si>
    <t>سرمایه نصری</t>
  </si>
  <si>
    <t>ورود نصری و واریز به حساب جاری</t>
  </si>
  <si>
    <t>بشیری</t>
  </si>
  <si>
    <t>اصفهانی زاده</t>
  </si>
  <si>
    <t>نصری</t>
  </si>
  <si>
    <t>حل مسأله3 صفحه 52</t>
  </si>
  <si>
    <t>سرمایه بشیری</t>
  </si>
  <si>
    <t>سرمایه اصفهانی</t>
  </si>
  <si>
    <t>اثاثه</t>
  </si>
  <si>
    <t>سرمایه اصفهانی زاده</t>
  </si>
  <si>
    <t>حل مسأله4 صفحه 52</t>
  </si>
  <si>
    <t>سرمایه پولادی</t>
  </si>
  <si>
    <t>سرمایه سالمی</t>
  </si>
  <si>
    <t xml:space="preserve">ورود محمدی به شرکت </t>
  </si>
  <si>
    <t>سرمایه شرکت قبل از ورود محمدی</t>
  </si>
  <si>
    <t>آورده محمدی</t>
  </si>
  <si>
    <t>سرمایه شرکت پس از ورود محمدی</t>
  </si>
  <si>
    <t>سهم محمدی</t>
  </si>
  <si>
    <t>پاداش شرکا قدیم</t>
  </si>
  <si>
    <t>پاداش پولادی      1000000</t>
  </si>
  <si>
    <t>پاداش سالمی         500000</t>
  </si>
  <si>
    <t>پولادی</t>
  </si>
  <si>
    <t>سالمی</t>
  </si>
  <si>
    <t>1-1/4=3/4    باقیمانده نسبتها</t>
  </si>
  <si>
    <t>3/4*1/3=1/       نسبت سلمی</t>
  </si>
  <si>
    <t>3/4*2/3=2/4    نسبت پولادی</t>
  </si>
  <si>
    <t>سرمایه اصغر زاده</t>
  </si>
  <si>
    <t>سرمایه علیخانی</t>
  </si>
  <si>
    <t>سرمایه ریاحی</t>
  </si>
  <si>
    <t>ورود ریاحی به شرکت</t>
  </si>
  <si>
    <t>سرمایه شرکت قبل از ورود ریاحی</t>
  </si>
  <si>
    <t>آورده ریاحی</t>
  </si>
  <si>
    <t>سرمایه شرکت پس از ورود ریاحی</t>
  </si>
  <si>
    <t>سهم ریاحی</t>
  </si>
  <si>
    <t>پاداش شرکا ریاحی</t>
  </si>
  <si>
    <t>سهم اصغرزاده ازپاداش ریاحی 600000</t>
  </si>
  <si>
    <t>سهم علیخانی ازپاداش ریاحی 400000</t>
  </si>
  <si>
    <t>اصغر زاده</t>
  </si>
  <si>
    <t>علیخانی</t>
  </si>
  <si>
    <t>ریاحی</t>
  </si>
  <si>
    <t>1-1/3=2/3     باقیمانده نسبتها</t>
  </si>
  <si>
    <t xml:space="preserve">2/3*3/5=6/15 نسبت اصغرزاده </t>
  </si>
  <si>
    <t>2/3*2/5=4/15 نسبت علیخانی</t>
  </si>
  <si>
    <t>حل مسأله5 صفحه 52</t>
  </si>
  <si>
    <t>حل مسأله 6 صفحه 52</t>
  </si>
  <si>
    <t>سرمایه جعفری</t>
  </si>
  <si>
    <t>سرمایه زارعی</t>
  </si>
  <si>
    <t>سرمایه محمودی</t>
  </si>
  <si>
    <t>ورود جعفری به شرکت</t>
  </si>
  <si>
    <t>سرمایه شرکت قبل از ورود جعفری</t>
  </si>
  <si>
    <t>آورده جعفری</t>
  </si>
  <si>
    <t>سرمایه شرکت پس از ورود جعفری</t>
  </si>
  <si>
    <t>سهم جعفری</t>
  </si>
  <si>
    <t>پاداش شرکای قدیم</t>
  </si>
  <si>
    <t>سهم محمودی ازپاداش   1000000</t>
  </si>
  <si>
    <t>سهم زارعی ازپاداش     1000000</t>
  </si>
  <si>
    <t>زارعی</t>
  </si>
  <si>
    <t>محمودی</t>
  </si>
  <si>
    <t>جعفری</t>
  </si>
  <si>
    <t>2/3*1/2=1/3    نسبت محمودی</t>
  </si>
  <si>
    <t xml:space="preserve">2/3*1/2=1/3     نسبت زارعی </t>
  </si>
  <si>
    <t>سرمایه حسینی</t>
  </si>
  <si>
    <t>سرمایه فکری</t>
  </si>
  <si>
    <t>سرمایه کریمی</t>
  </si>
  <si>
    <t>ورود حسینی به شرکت</t>
  </si>
  <si>
    <t>حل مسأله 7 صفحه 53</t>
  </si>
  <si>
    <t>سرمایه شرکت قبل از ورود حسینی</t>
  </si>
  <si>
    <t>آورده حسینی</t>
  </si>
  <si>
    <t>سرمایه شرکت پس از ورود حسینی</t>
  </si>
  <si>
    <t>سهم حسینی</t>
  </si>
  <si>
    <t xml:space="preserve">سهم فکری ازپاداش     500000  </t>
  </si>
  <si>
    <t>سهم کریمی ازپاداش     500000</t>
  </si>
  <si>
    <t>فکری</t>
  </si>
  <si>
    <t>حسینی</t>
  </si>
  <si>
    <t>2/3*1/2=1/3      نسبت کریمی</t>
  </si>
  <si>
    <t xml:space="preserve">2/3*1/2=1/3       نسبت فکری </t>
  </si>
  <si>
    <t>تجدید ارزیابی</t>
  </si>
  <si>
    <t>سرمایه مهرابی</t>
  </si>
  <si>
    <t>سرمایه مسعودی</t>
  </si>
  <si>
    <t>بستن حساب تجدید ارزیابی</t>
  </si>
  <si>
    <t>سرمایه عاشوری</t>
  </si>
  <si>
    <t>ورود عاشوری به شرکت</t>
  </si>
  <si>
    <t xml:space="preserve">ارزیابی ساختمان           </t>
  </si>
  <si>
    <t xml:space="preserve">سهم مهرابی      800000 </t>
  </si>
  <si>
    <t>سهم مسعودی      1200000</t>
  </si>
  <si>
    <t>حل مسأله 8 صفحه 53</t>
  </si>
  <si>
    <t>حذف مطالبات غیر قابل وصول</t>
  </si>
  <si>
    <t>ارزیابی اثاثه اداری</t>
  </si>
  <si>
    <t>حل مسأله 9 صفحه 53</t>
  </si>
  <si>
    <t>منضورنمودن 20% ذخیره برای حسابهای دریافتنی</t>
  </si>
  <si>
    <t>ارزیابی موجودی کالا</t>
  </si>
  <si>
    <t xml:space="preserve">ارزیابی اثاثه          </t>
  </si>
  <si>
    <t xml:space="preserve">ارزیابی ساختمان       </t>
  </si>
  <si>
    <t>بهره پرداختنی</t>
  </si>
  <si>
    <t>منضور نمودن بهره برای وام</t>
  </si>
  <si>
    <t>پرداخت مخارج ارزیابی</t>
  </si>
  <si>
    <t>سرمایه سامانی</t>
  </si>
  <si>
    <t>سرمایه مقدم</t>
  </si>
  <si>
    <t>سرمایه احمدی</t>
  </si>
  <si>
    <t>ورود احمدی به شرکت</t>
  </si>
  <si>
    <t xml:space="preserve">سامانی </t>
  </si>
  <si>
    <t>مقدم</t>
  </si>
  <si>
    <t>احمدی</t>
  </si>
  <si>
    <t>1-1/4=3/4     باقیمانده نسبتها</t>
  </si>
  <si>
    <t xml:space="preserve">3/4*2/3=2/4       نسبت سامانی </t>
  </si>
  <si>
    <t>3/4*1/3=1/4      نسبت مقدم</t>
  </si>
  <si>
    <t>سرمایه شرکت قبل از ورود احمدی</t>
  </si>
  <si>
    <t>آورده احمدی</t>
  </si>
  <si>
    <t>سرمایه شرکت پس از ورود احمدی</t>
  </si>
  <si>
    <t>سهم احمدی</t>
  </si>
  <si>
    <t>پاداش شریک احمدی</t>
  </si>
  <si>
    <t xml:space="preserve">سهم سامانی ازپاداش        2000000 </t>
  </si>
  <si>
    <t xml:space="preserve">سهم مقدم ازپاداش           1000000 </t>
  </si>
  <si>
    <t>28000000مانده</t>
  </si>
  <si>
    <t>مانده قبل از ورود</t>
  </si>
  <si>
    <t>20000000مانده</t>
  </si>
  <si>
    <t>18000000مانده</t>
  </si>
  <si>
    <t>14000000مانده</t>
  </si>
  <si>
    <t>9000000مانده</t>
  </si>
  <si>
    <t>شرکت تضامنی سامانی و شرکا</t>
  </si>
  <si>
    <t>تراز نامه</t>
  </si>
  <si>
    <t>به تاریخ 89/8/1</t>
  </si>
  <si>
    <t>دارایها:</t>
  </si>
  <si>
    <t xml:space="preserve">حسابهای دریافتنی     10000000   </t>
  </si>
  <si>
    <t>ذخیره.م.م                  2000000</t>
  </si>
  <si>
    <t xml:space="preserve">موجودی کالا                             8000000  </t>
  </si>
  <si>
    <t>خالص حسابهای دریافتنی             8000000</t>
  </si>
  <si>
    <t>نقد و بانک                              13000000</t>
  </si>
  <si>
    <t>اثاثه                                       3000000</t>
  </si>
  <si>
    <t>ساختمان                                24000000</t>
  </si>
  <si>
    <t>بدهیها:</t>
  </si>
  <si>
    <t>حسابهای پرداختنی      3000000</t>
  </si>
  <si>
    <t xml:space="preserve">بهره پرداختنی            2000000           </t>
  </si>
  <si>
    <t>وام پرداختنی            15000000</t>
  </si>
  <si>
    <t>جمع بدهیها                            20000000</t>
  </si>
  <si>
    <t>سرمایه:</t>
  </si>
  <si>
    <t xml:space="preserve">سرمایه سامانی         18000000  </t>
  </si>
  <si>
    <t xml:space="preserve">سرمایه مقدم              9000000    </t>
  </si>
  <si>
    <t xml:space="preserve">سرمایه احمدی           9000000  </t>
  </si>
  <si>
    <t>جمع سرمایه شرکا                   36000000</t>
  </si>
  <si>
    <t>جمع دارایی ها                     56000000</t>
  </si>
  <si>
    <t>جمع بدهی ها و سرمایه           56000000</t>
  </si>
  <si>
    <t>حل مسأله 10 صفحه 53</t>
  </si>
  <si>
    <t>نقد و بانک/سرمایه نصیری</t>
  </si>
  <si>
    <t>سرمایه نادری</t>
  </si>
  <si>
    <t>سرمایه نوری</t>
  </si>
  <si>
    <t>پرداخت شریک جدیدبابت عدم ثبت افزایش ارزش داراییها</t>
  </si>
  <si>
    <t xml:space="preserve">1000000*1/4=250000   </t>
  </si>
  <si>
    <t>مبلغی که نصیری باید بابت افزایش ارزش ماشین آلات بپردازد یااز سرمایه اش جبران کند</t>
  </si>
  <si>
    <t>250000*3/5=150000</t>
  </si>
  <si>
    <t>سهم نادری از مبلغ پرداختی نصیری بابت افزایش ارزش ماشین آلات</t>
  </si>
  <si>
    <t>250000/2/5=100000</t>
  </si>
  <si>
    <t>سهم نوری از مبلغ پرداختی نصیری بابت افزایش ارزش ماشین آلات</t>
  </si>
  <si>
    <t>حل مسأله 11 صفحه 54</t>
  </si>
  <si>
    <t>حل مسأله 1 صفحه 58</t>
  </si>
  <si>
    <t>سرمایه ابراهیمی</t>
  </si>
  <si>
    <t>خروج ابراهیمی از شرکت و واگذاری سهم الشرکه به بابایی</t>
  </si>
  <si>
    <t>حل مسأله 2 صفحه 58</t>
  </si>
  <si>
    <t>سرمایه عباسی</t>
  </si>
  <si>
    <t>سرمایه باقری</t>
  </si>
  <si>
    <t>سرمایه کاظمی</t>
  </si>
  <si>
    <t>خروج عباسی از شرکت و واگذاری سهم الشرکه به شرکا قدیم</t>
  </si>
  <si>
    <t>حل مسأله 3 صفحه 59</t>
  </si>
  <si>
    <t>3000000*4/12=1000000  سهم باقری</t>
  </si>
  <si>
    <t>3000000*8/12=2000000  سهم کاظمی</t>
  </si>
  <si>
    <t>خروج عباسی از شرکت و با دریافت از دارایی های شرکت</t>
  </si>
  <si>
    <t>سرمایه شرکت قبل از خروج شریک</t>
  </si>
  <si>
    <t>سرمایه شرکت بعد از خروج شریک</t>
  </si>
  <si>
    <t>سرمایه ویسی</t>
  </si>
  <si>
    <t>سرمایه رضایی</t>
  </si>
  <si>
    <t>خروج ویسی از شرکت و واگذاری سهم الشرکه به شرکا قدیم</t>
  </si>
  <si>
    <t>15000000*3/4=11250000 سرمایه ابراهیمی</t>
  </si>
  <si>
    <t xml:space="preserve">15000000*1/4=3750000    سرمایه ویسی   </t>
  </si>
  <si>
    <t>خروج  ویسی از شرکت و با دریافت از دارایی های شرکت</t>
  </si>
  <si>
    <t>(3750000+13000000)-15000000=1750000 پاداش شریک خروجی</t>
  </si>
  <si>
    <t>1750000*4/5=1400000 سهم ابراهیمی از پاداش ویسی</t>
  </si>
  <si>
    <t>1750000*1/5=350000 سهم رضایی از پاداش ویسی</t>
  </si>
  <si>
    <t>حل مسأله 4 صفحه 59</t>
  </si>
  <si>
    <t>حل مسأله 5 صفحه 59</t>
  </si>
  <si>
    <t>سرمایه اسماعیلی</t>
  </si>
  <si>
    <t>خروج  کریمی از شرکت و با دریافت از دارایی های شرکت</t>
  </si>
  <si>
    <t>حل مسأله 6 صفحه 59</t>
  </si>
  <si>
    <t>4700000-3500000=1200000 پاداش شرکا باقیمانده</t>
  </si>
  <si>
    <t xml:space="preserve">1200000*1/2=600000 سهم هر یک از شرکا باقیمانده از پاداش </t>
  </si>
  <si>
    <t>حل مسأله 7 صفحه 59</t>
  </si>
  <si>
    <t>سرمایه رحیمی</t>
  </si>
  <si>
    <t>سرمایه حقیقت</t>
  </si>
  <si>
    <t>خروج  رضایی از شرکت و با دریافت از دارایی های شرکت</t>
  </si>
  <si>
    <t>2500000-2000000=500000 پاداش شریک خروجی</t>
  </si>
  <si>
    <t>500000*1/4=125000 سهم رحیمی از پاداش رضایی</t>
  </si>
  <si>
    <t>500000*3/4=3750000 سهم حقیقت از پاداش رضایی</t>
  </si>
  <si>
    <t>حل مسأله 8 صفحه 59</t>
  </si>
  <si>
    <t>لاوصول شدن 10% از حسابهای دریافتنی</t>
  </si>
  <si>
    <t>ارزیابی وسایط نقلیه</t>
  </si>
  <si>
    <t>ارزیابی ساختمان</t>
  </si>
  <si>
    <t xml:space="preserve">منظور نمودن بهره برای وام </t>
  </si>
  <si>
    <t>موجودی نقد و بانک</t>
  </si>
  <si>
    <t>پرداخت مخارج تصفیه</t>
  </si>
  <si>
    <t>سرمایه رؤفی نیا</t>
  </si>
  <si>
    <t>سرمایه سعید زاده</t>
  </si>
  <si>
    <t>خروج  خسروی از شرکت و با دریافت از دارایی های شرکت</t>
  </si>
  <si>
    <t>20000000*5/10=10000000 رؤفی نیا</t>
  </si>
  <si>
    <t>20000000*2/10=4000000 خسروی</t>
  </si>
  <si>
    <t>20000000*3/10=6000000 سعید زاده</t>
  </si>
  <si>
    <t>20000000*10%=10000000 مبلغ غیر قابل وصول از حسابهای دریافتنی</t>
  </si>
  <si>
    <t>مانده40000000</t>
  </si>
  <si>
    <t>شرکت تضامنی رؤفی نیا و شرکا</t>
  </si>
  <si>
    <t>89/9/30</t>
  </si>
  <si>
    <t>ملزومات                                      8000000</t>
  </si>
  <si>
    <t xml:space="preserve">حسابهای دریافتنی                         18000000 </t>
  </si>
  <si>
    <t xml:space="preserve">نقد و بانک                                   7000000    </t>
  </si>
  <si>
    <t xml:space="preserve">موجودی کالا                               70000000  </t>
  </si>
  <si>
    <t xml:space="preserve">اثاثه                                           7000000  </t>
  </si>
  <si>
    <t>وسایط نقلیه                                30000000</t>
  </si>
  <si>
    <t>ساختمان                                  120000000</t>
  </si>
  <si>
    <t>سرمایه سعید زاده                        70000000</t>
  </si>
  <si>
    <t>سرمایه رؤفی نیا                        100000000</t>
  </si>
  <si>
    <t>اسناد پرداختنی                            32000000</t>
  </si>
  <si>
    <t>بهره پرداختنی                               2000000</t>
  </si>
  <si>
    <t>وام پرداختنی                               36000000</t>
  </si>
  <si>
    <t xml:space="preserve">حسابهای پرداختنی                        20000000  </t>
  </si>
  <si>
    <t>جمع دارایی ها                           260000000</t>
  </si>
  <si>
    <t>جمع بدهی ها و سرمایه               260000000</t>
  </si>
  <si>
    <t>حل مسأله 1 صفحه 73</t>
  </si>
  <si>
    <t xml:space="preserve">حساب تصفیه </t>
  </si>
  <si>
    <t>بستن داراییها</t>
  </si>
  <si>
    <t>فروش ماشین آلات</t>
  </si>
  <si>
    <t xml:space="preserve">فروش زمین       </t>
  </si>
  <si>
    <t>پرداخت بدهیها</t>
  </si>
  <si>
    <t>سرمایه محمد</t>
  </si>
  <si>
    <t>سرمایه فرهاد</t>
  </si>
  <si>
    <t>سرمایه داود</t>
  </si>
  <si>
    <t>بستن حساب تصفیه</t>
  </si>
  <si>
    <t>توزیع وجه نقد بین شرکا</t>
  </si>
  <si>
    <t>حساب تصفیه</t>
  </si>
  <si>
    <t>15500000 مانده</t>
  </si>
  <si>
    <t>3000000مانده</t>
  </si>
  <si>
    <t>3000000*4/8=1500000 محمد</t>
  </si>
  <si>
    <t>3000000*3/8=1125000 فرهاد</t>
  </si>
  <si>
    <t>3000000*1/8=375000 داود</t>
  </si>
  <si>
    <t>حل مسأله 2 صفحه 73</t>
  </si>
  <si>
    <t>وصول حسابهای دریافتنی</t>
  </si>
  <si>
    <t>سرمایه سمیر</t>
  </si>
  <si>
    <t>واگذاری موجودی کالا به سمیر</t>
  </si>
  <si>
    <t>فروش وسایط نقلیه</t>
  </si>
  <si>
    <t>سرمایه هژیر</t>
  </si>
  <si>
    <t>3400000مانده</t>
  </si>
  <si>
    <t>2400000مانده</t>
  </si>
  <si>
    <t>مانده700000</t>
  </si>
  <si>
    <t>حل مسأله 3 صفحه 73</t>
  </si>
  <si>
    <t>استهلاک انباشته ساختمان</t>
  </si>
  <si>
    <t>پیش پرداخت بیمه</t>
  </si>
  <si>
    <t xml:space="preserve">بستن دارایی ها     </t>
  </si>
  <si>
    <t>سرمایه سامان</t>
  </si>
  <si>
    <t>جاری میلاد</t>
  </si>
  <si>
    <t>انتقال جاری شرکا به سرمایه آنها</t>
  </si>
  <si>
    <t>سود انباشته</t>
  </si>
  <si>
    <t>سرمایه آرش</t>
  </si>
  <si>
    <t>سرمایه میلاد</t>
  </si>
  <si>
    <t>تقسیم سود انباشته بین شرکا</t>
  </si>
  <si>
    <t>واگذاری ملزومات به میلاد</t>
  </si>
  <si>
    <t>فروش موجودی کالا</t>
  </si>
  <si>
    <t>دریافت مبلغ بیمه منقضی شده</t>
  </si>
  <si>
    <t xml:space="preserve">فروش ساختمان و اثاثه اداری </t>
  </si>
  <si>
    <t>پرداخت حسابهای پرداختنی</t>
  </si>
  <si>
    <t>پرداخت وجه اسناد پرداختنی</t>
  </si>
  <si>
    <t>پیش دریافت درآمد</t>
  </si>
  <si>
    <t>عودت وجه پیش دریافت درآمد</t>
  </si>
  <si>
    <t>4000000*1/8=500000 سامان</t>
  </si>
  <si>
    <t>4000000*3/8=1500000 آرش</t>
  </si>
  <si>
    <t>4000000*4/8=2000000 میلاد</t>
  </si>
  <si>
    <t>131500000مانده</t>
  </si>
  <si>
    <t>29000000مانده</t>
  </si>
  <si>
    <t>70500000مانده</t>
  </si>
  <si>
    <t>28000000*1/8=3500000 سامان</t>
  </si>
  <si>
    <t>28000000*3/8=10500000 آرش</t>
  </si>
  <si>
    <t>28000000*4/8=14000000 میلاد</t>
  </si>
  <si>
    <t>تقسیم حساب تصفیه به نسبت سود و زیان</t>
  </si>
  <si>
    <t>حل مسأله 4 صفحه 75</t>
  </si>
  <si>
    <t>استهلاک انباشته وسایط نقلیه</t>
  </si>
  <si>
    <t>حسابهی دریافتنی</t>
  </si>
  <si>
    <t xml:space="preserve">بستن داراییها     </t>
  </si>
  <si>
    <t>جاری فرهادی</t>
  </si>
  <si>
    <t>جاری اسماعیلی</t>
  </si>
  <si>
    <t>جاری فرامرزی</t>
  </si>
  <si>
    <t>بستن سود انباشته</t>
  </si>
  <si>
    <t>وصول مطالبات</t>
  </si>
  <si>
    <t>فروش زمین و ملزومات</t>
  </si>
  <si>
    <t>فروش ساختمان</t>
  </si>
  <si>
    <t>واگذاری وسایط نقلیه به فرهادی</t>
  </si>
  <si>
    <t>پیش دریافت فروش</t>
  </si>
  <si>
    <t>عودت پیش دریافت فروش</t>
  </si>
  <si>
    <t>وام پرداختنی</t>
  </si>
  <si>
    <t>تسویه وام پرداختنی</t>
  </si>
  <si>
    <t>پرداخت مخارج تصفیه و حق الزحمه مدیر تصفیه</t>
  </si>
  <si>
    <t>سرمایه فرهادی</t>
  </si>
  <si>
    <t>سرمایه فرامرزی</t>
  </si>
  <si>
    <t>بستن مانده بدهکار سرمایه اسماعیلی</t>
  </si>
  <si>
    <t>24000000*8/12=16000000 مبلغ منقضی نشده از پیش پرداخت بیمه</t>
  </si>
  <si>
    <t>تقسیم سود انباشته به نسبت سرمایه بین شرکا</t>
  </si>
  <si>
    <t>35000000*5/10=17500000 فرهادی</t>
  </si>
  <si>
    <t>35000000*2/10=7000000 اسماعیلی</t>
  </si>
  <si>
    <t>35000000*3/10=10500000 فرامرزی</t>
  </si>
  <si>
    <t>65000000 مانده</t>
  </si>
  <si>
    <t>62000000 مانده</t>
  </si>
  <si>
    <t>4500000 مانده</t>
  </si>
  <si>
    <t>22400000 مانده</t>
  </si>
  <si>
    <t>8100000 مانده</t>
  </si>
  <si>
    <t>44000000 مانده</t>
  </si>
  <si>
    <t>2400000 مانده</t>
  </si>
  <si>
    <t>21000000 مانده</t>
  </si>
  <si>
    <t>62000000*5/10=31000000 فرهادی</t>
  </si>
  <si>
    <t>62000000*2/10=12400000 اسماعیلی</t>
  </si>
  <si>
    <t>62000000*3/10=18600000 فرامرزی</t>
  </si>
  <si>
    <t>تقسیم مانده بدهکار سرمایه اسماعیلی</t>
  </si>
  <si>
    <t>2400000*5/8=1500000 فرهادی</t>
  </si>
  <si>
    <t>2400000*3/8=900000 فرامرزی</t>
  </si>
  <si>
    <t>داریی ثابت</t>
  </si>
  <si>
    <t>سرمایه شیرازی</t>
  </si>
  <si>
    <t>سرمایه گزاری اولیه شرکا و تشکیل شرکت</t>
  </si>
  <si>
    <t>مسأله 1 صفحه 80</t>
  </si>
  <si>
    <t>تقسیم سود به نسبت سرمایه</t>
  </si>
  <si>
    <t>سهم نهایی</t>
  </si>
  <si>
    <t>صورت وضعیت تقسیم سود</t>
  </si>
  <si>
    <t>4000000*6/10=2400000 امیری</t>
  </si>
  <si>
    <t>4000000*4/10=1600000 حسینی</t>
  </si>
  <si>
    <t>سو قابل تقسیم</t>
  </si>
  <si>
    <t>بهری سرمایه 8 %</t>
  </si>
  <si>
    <t>تقسیم سود به نسبت 2و1</t>
  </si>
  <si>
    <t>3200000*2/3=2133334 امیری</t>
  </si>
  <si>
    <t>3200000*1/3=1066666 حسینی</t>
  </si>
  <si>
    <t>حقوق شرکا</t>
  </si>
  <si>
    <t>تقسیم باقیمانده سود به نسبت مساوی</t>
  </si>
  <si>
    <t>جاری حامدی</t>
  </si>
  <si>
    <t>450000*4/9=200000 سهم حامدی</t>
  </si>
  <si>
    <t>450000*5/9=250000 سهم فرهادی</t>
  </si>
  <si>
    <t>سرمایه فنایی</t>
  </si>
  <si>
    <t>سرمایه فؤادی</t>
  </si>
  <si>
    <t>ورود امیری و فوادی به شرکت</t>
  </si>
  <si>
    <t>سرمایه قبل از ورود شرکا</t>
  </si>
  <si>
    <t>افزایش(کاهش)</t>
  </si>
  <si>
    <t>سرمایه بعد از ورود شرکا</t>
  </si>
  <si>
    <t>فنایی</t>
  </si>
  <si>
    <t>رحمتی</t>
  </si>
  <si>
    <t>فوادی</t>
  </si>
  <si>
    <t>چمع</t>
  </si>
  <si>
    <t>مسأله 5 صفحه 81</t>
  </si>
  <si>
    <t>مسأله 4 صفحه 81</t>
  </si>
  <si>
    <t>مسأله 3 صفحه 81</t>
  </si>
  <si>
    <t>مسأله 2 صفحه 81</t>
  </si>
  <si>
    <t>سرمایه فاطمی</t>
  </si>
  <si>
    <t>سرمایه حیدری</t>
  </si>
  <si>
    <t>تقسیم وجه نقد بین شرکا و انحلال شرکت</t>
  </si>
  <si>
    <t>بهاری</t>
  </si>
  <si>
    <t>شوقی</t>
  </si>
  <si>
    <t>صورت وضعیت تقسیم سود و زیان-3000000</t>
  </si>
  <si>
    <t>سود 1500000</t>
  </si>
  <si>
    <t>تقسیم بطور مساوی</t>
  </si>
  <si>
    <t>مسأله 6 صفحه 81</t>
  </si>
  <si>
    <t>تقسیم به نسبت سرمایه</t>
  </si>
  <si>
    <t>تقسیم به نسبت اشتغال</t>
  </si>
  <si>
    <t>بهره سرمایه 8 %</t>
  </si>
  <si>
    <t>تقسیم سود به نسبت 3و2</t>
  </si>
  <si>
    <t>پ</t>
  </si>
  <si>
    <t>پاداش</t>
  </si>
  <si>
    <t>مسأله 7 صفحه 82</t>
  </si>
  <si>
    <t>دارایی های ثابت</t>
  </si>
  <si>
    <t>سرمایه یوسفی</t>
  </si>
  <si>
    <t>سرمایه گذاری اولیه یوسفی و تشکیل شرکت</t>
  </si>
  <si>
    <t>سرمایه گذاری اولیه رسولی و تشکیل شرکت</t>
  </si>
  <si>
    <t>جاری یوسفی</t>
  </si>
  <si>
    <t xml:space="preserve">برداشت یوسفی </t>
  </si>
  <si>
    <t xml:space="preserve">برداشت رسولی </t>
  </si>
  <si>
    <t>بستن برداشت به جاری شرکا</t>
  </si>
  <si>
    <t>بهره سرمایه شرکا</t>
  </si>
  <si>
    <t>جاری بهرامی</t>
  </si>
  <si>
    <t>تقسیم باقیمانده سود بطور مساوی</t>
  </si>
  <si>
    <t>7000000-4000000=3000000 مبلغی که یوسفی باید بپردازد</t>
  </si>
  <si>
    <t>بهره سرمایه 6 %</t>
  </si>
  <si>
    <t>مسأله 8 صفحه 82</t>
  </si>
  <si>
    <t>سایر دارایی ها</t>
  </si>
  <si>
    <t>بستن دارایی های غیر نقد</t>
  </si>
  <si>
    <t>فروش داراییهای غیرنقد</t>
  </si>
  <si>
    <t>پرداخت بدهی ها</t>
  </si>
  <si>
    <t>سرمایه موسوی</t>
  </si>
  <si>
    <t>سرمایه بخشنده</t>
  </si>
  <si>
    <t>توزیع وجوه نقد بین شرکا</t>
  </si>
  <si>
    <t>18500000مانده</t>
  </si>
  <si>
    <t>3500000مانده</t>
  </si>
  <si>
    <t>8500000مانده</t>
  </si>
  <si>
    <t>6000000مانده</t>
  </si>
  <si>
    <t>4000000مانده</t>
  </si>
  <si>
    <t>3500000*3/7=1500000 موسوی</t>
  </si>
  <si>
    <t>3500000*2/7=1000000 بخشنده و محمدی</t>
  </si>
  <si>
    <t>تقسیم حساب تصفیه به نسبت سرمایه</t>
  </si>
  <si>
    <t>7000000مانده</t>
  </si>
  <si>
    <t>1000000مانده</t>
  </si>
  <si>
    <t>7000000*3/7=3000000 موسوی</t>
  </si>
  <si>
    <t>7000000*2/7=2000000 محمدی و بخشنده</t>
  </si>
  <si>
    <t>واریز وجه توسط محمدی بابت مانده بدهکار سرمایه</t>
  </si>
  <si>
    <t>توزیع وجه بین شرکا</t>
  </si>
  <si>
    <t>11900000مانده</t>
  </si>
  <si>
    <t>1900000مانده</t>
  </si>
  <si>
    <t>1600000مانده</t>
  </si>
  <si>
    <t>400000مانده</t>
  </si>
  <si>
    <t>11900000*3/7=5100000 موسوی</t>
  </si>
  <si>
    <t>11900000*2/7=3400000 محمدی و بخشنده</t>
  </si>
  <si>
    <t>مسأله 9 صفحه 83</t>
  </si>
  <si>
    <t>استهلاک انباشته ماشین آلات</t>
  </si>
  <si>
    <t>ارزیابی ماشین آلات</t>
  </si>
  <si>
    <t xml:space="preserve">ارزیابی زمین        </t>
  </si>
  <si>
    <t>سرمایه ایمانی</t>
  </si>
  <si>
    <t>جاری محمدی</t>
  </si>
  <si>
    <t>جاری ایمانی</t>
  </si>
  <si>
    <t>انتقال حساب جاری شرکا به سرمایه آنها</t>
  </si>
  <si>
    <t>سرمایه عادلخانی</t>
  </si>
  <si>
    <t>ورود عادلخانی به شرکت</t>
  </si>
  <si>
    <t>120000مانده</t>
  </si>
  <si>
    <t>120000*3/4=90000 سهم محمدی</t>
  </si>
  <si>
    <t>120000*1/4=30000 سهم ایمانی</t>
  </si>
  <si>
    <t>سرمایه شرکت قبل از ورود عادلخانی</t>
  </si>
  <si>
    <t>آورده عادلخانی</t>
  </si>
  <si>
    <t>سرمایه شرکت پس از ورود عادلخانی</t>
  </si>
  <si>
    <t>سهم عادلخانی</t>
  </si>
  <si>
    <t>تسهیم پاداش بین شرکا قدیم :</t>
  </si>
  <si>
    <t>405000*3/4=303750 سهم محمدی</t>
  </si>
  <si>
    <t>405000*1/4=101250 سهم ایمانی</t>
  </si>
  <si>
    <t>داراییها:</t>
  </si>
  <si>
    <t>بدهیها :</t>
  </si>
  <si>
    <t>سرمایه شرکا:</t>
  </si>
  <si>
    <t>شرکت تضامنی محمدی و شرکا</t>
  </si>
  <si>
    <t>89/12/29</t>
  </si>
  <si>
    <t xml:space="preserve">موجودی نقد                                  830000 </t>
  </si>
  <si>
    <t xml:space="preserve">حسابهای دریافتنی         200000  </t>
  </si>
  <si>
    <t>ذخیره.م.م                     50000</t>
  </si>
  <si>
    <t>خالص حسابهای دریافتنی                  150000</t>
  </si>
  <si>
    <t>موجودی کالا                                  120000</t>
  </si>
  <si>
    <t>زمین                                            600000</t>
  </si>
  <si>
    <t>ساختمان                                       700000</t>
  </si>
  <si>
    <t>ماشین آلات                                    450000</t>
  </si>
  <si>
    <t>اثاثه                                             150000</t>
  </si>
  <si>
    <t>حسابهای پرداختنی                  400000</t>
  </si>
  <si>
    <t>اسناد پرداختنی                       400000</t>
  </si>
  <si>
    <t>جمع بدهیها                                         800000</t>
  </si>
  <si>
    <t>سرمایه محمدی                     1243750</t>
  </si>
  <si>
    <t>سرمایه ایمانی                        681250</t>
  </si>
  <si>
    <t>سرمایه عادلخانی                    275000</t>
  </si>
  <si>
    <t>جمع سرمایه ها                                   2200000</t>
  </si>
  <si>
    <t>مسأله 10 صفحه 84</t>
  </si>
  <si>
    <t>دوانی</t>
  </si>
  <si>
    <t>خالدی</t>
  </si>
  <si>
    <t>اکبری</t>
  </si>
  <si>
    <t>بهره سرمایه 10 %</t>
  </si>
  <si>
    <t>حق مدیریت</t>
  </si>
  <si>
    <t>تقسیم باقیمانده بطور مساوی</t>
  </si>
  <si>
    <t>جاری دوانی</t>
  </si>
  <si>
    <t>جاری خالدی</t>
  </si>
  <si>
    <t>جاری اکبری</t>
  </si>
  <si>
    <t>حق مدیریت دوانی</t>
  </si>
  <si>
    <t>پرداخت به شرکا بابت حساب جاری آنها</t>
  </si>
  <si>
    <t>ورود آقای ایمانی به شرکت</t>
  </si>
  <si>
    <t>موجودی نقد                               4200000</t>
  </si>
  <si>
    <t>حسابهای دریافتنی                        1000000</t>
  </si>
  <si>
    <t>موجودی کالا                               5000000</t>
  </si>
  <si>
    <t>ماشین آلات                                 1500000</t>
  </si>
  <si>
    <t xml:space="preserve">حسابهای پرداختنی                                 1700000 </t>
  </si>
  <si>
    <t>سرمایه دوانی                                       1500000</t>
  </si>
  <si>
    <t>سرمایه خالدی                                      2800000</t>
  </si>
  <si>
    <t>سرمایه اکبری                                      2700000</t>
  </si>
  <si>
    <t>سرمایه امانی                                       3000000</t>
  </si>
  <si>
    <t>شرکت تضامنی دوانی و شرکا</t>
  </si>
  <si>
    <t>92/12/29</t>
  </si>
  <si>
    <t>سرمایه سهام عادی</t>
  </si>
  <si>
    <t>سرمایه سهام ممتاز</t>
  </si>
  <si>
    <t>صرف سهام عادی</t>
  </si>
  <si>
    <t>صرف سهام ممتاز</t>
  </si>
  <si>
    <t>حل مسأله 1 صفحه 119</t>
  </si>
  <si>
    <t>حل مسأله 2 صفحه 120</t>
  </si>
  <si>
    <t>بانک - شرکت درشرف تأسیس</t>
  </si>
  <si>
    <t>تعهد صاحبان سهام</t>
  </si>
  <si>
    <t>سرمایه سهام عادی تعهد شده</t>
  </si>
  <si>
    <t>سرمایه گذاری موسسان در شرکت سهامی</t>
  </si>
  <si>
    <t>هزینه های تأسیس</t>
  </si>
  <si>
    <t>پرداخت هزینه های تأسیس</t>
  </si>
  <si>
    <t>پذیره نویسی سهام باقیمانده</t>
  </si>
  <si>
    <t xml:space="preserve">بستن دفاتر آماری     </t>
  </si>
  <si>
    <t>افتتاح حسابها در دفاتر آماری</t>
  </si>
  <si>
    <t>سرقفلی</t>
  </si>
  <si>
    <t>حل مسأله 3 صفحه 120</t>
  </si>
  <si>
    <t>حل مسأله 4 صفحه 120</t>
  </si>
  <si>
    <t>ثبتی ندارد</t>
  </si>
  <si>
    <t>واریز مبلغ تعهد شده توسط سهامداران</t>
  </si>
  <si>
    <t xml:space="preserve">فروش سهام اصغر زاده           </t>
  </si>
  <si>
    <t>پرداخت هزینه های فروش</t>
  </si>
  <si>
    <t>پرداخت طلب اصغر زاده</t>
  </si>
  <si>
    <t>حل مسأله 5 صفحه 121</t>
  </si>
  <si>
    <t>پذیره نویسی سهام</t>
  </si>
  <si>
    <t>بستن دفاتر آماری</t>
  </si>
  <si>
    <t>افتتاح حسابها</t>
  </si>
  <si>
    <t>پرداخت قسمتی از تعهد سهامداران</t>
  </si>
  <si>
    <t>فروش سهام سهامداران</t>
  </si>
  <si>
    <t>پرداخت هزینه ها</t>
  </si>
  <si>
    <t>پرداخت طلب سهامدران</t>
  </si>
  <si>
    <t xml:space="preserve">سرمایه سهام عادی </t>
  </si>
  <si>
    <t>انتشار اوراق سهام</t>
  </si>
  <si>
    <t>88/6/1</t>
  </si>
  <si>
    <t>88/8/30</t>
  </si>
  <si>
    <t>موجودی نقد-بانک شرکت درشرف تأسیس</t>
  </si>
  <si>
    <t>سرمایه سهام عادی تعهد شده/سرمایه سهام عادی</t>
  </si>
  <si>
    <t>حل مسأله 6 صفحه 122</t>
  </si>
  <si>
    <t>سرمایه سهام ممتاز تعهد شده</t>
  </si>
  <si>
    <t>هزینه های تاسیس</t>
  </si>
  <si>
    <t xml:space="preserve">انتشار اوراق سهام   </t>
  </si>
  <si>
    <t>87/3/30</t>
  </si>
  <si>
    <t>87/5/30</t>
  </si>
  <si>
    <t>سرمایه سهام ممتاز تعهد شده/سرمایه سهام ممتاز</t>
  </si>
  <si>
    <t>حل مسأله 7 صفحه 122</t>
  </si>
  <si>
    <t>تعداد اعضا</t>
  </si>
  <si>
    <t>سرمایه اعضا</t>
  </si>
  <si>
    <t>صدور 300 سهم جدید</t>
  </si>
  <si>
    <t>100*3=300 تعداد سهام جدید</t>
  </si>
  <si>
    <t>300*10000=3000000 ارزش اسمی سهام جدید</t>
  </si>
  <si>
    <t>حل مسأله 1 صفحه 153</t>
  </si>
  <si>
    <t>صدور سهام جدید به ارزش اسمی</t>
  </si>
  <si>
    <t>حل مسأله 2 صفحه 153</t>
  </si>
  <si>
    <t>حل مسأله 3 صفحه 153</t>
  </si>
  <si>
    <t>پرداختی اعضا بابت افزایش ارزش اسمی سهام</t>
  </si>
  <si>
    <t>(25000-15000)*600=6000000 پرداختی اعضا بابت افزایش ارزش اسمی سهام</t>
  </si>
  <si>
    <t>حل مسأله 4 صفحه 153</t>
  </si>
  <si>
    <t>صدور سهام جدید به ارزش روز بطور نقد</t>
  </si>
  <si>
    <t>حل مسأله 5 صفحه 153</t>
  </si>
  <si>
    <t>اندوخته قانونی</t>
  </si>
  <si>
    <t>افزایش سرمایه از محل اندوخته به ارزش روز</t>
  </si>
  <si>
    <t>سود تقسیم نشده(انباشته)</t>
  </si>
  <si>
    <t>افزایش سرمایه از محل سود تقسیم نشده به ارزش روز</t>
  </si>
  <si>
    <t>300*1500=450000 ارزش روز سهام جدید</t>
  </si>
  <si>
    <t>300*1000=300000 ارزش اسمی سهام جدید</t>
  </si>
  <si>
    <t>450000-300000=150000 تجدید ارزیابی</t>
  </si>
  <si>
    <t>حل مسأله 6 صفحه 153</t>
  </si>
  <si>
    <t>کاهش سرمایه بابت خروج یکی از اعضا</t>
  </si>
  <si>
    <t>پرداخت طلب عضو مستعفی</t>
  </si>
  <si>
    <t>حل مسأله 7 صفحه 153</t>
  </si>
  <si>
    <t>زیان انباشته</t>
  </si>
  <si>
    <t>کاهش سرمایه از محل زیان انباشته</t>
  </si>
  <si>
    <t>حل مسأله 8 صفحه 154</t>
  </si>
  <si>
    <t>تعهد اعضا</t>
  </si>
  <si>
    <t>صدور سهام جدید و دریافت یک سوم مبلغ آن</t>
  </si>
  <si>
    <t>50*2=100 تعداد سهام جدید</t>
  </si>
  <si>
    <t>100*12000=1200000 ارزش اسمی سهام جدید</t>
  </si>
  <si>
    <t>حل مسأله 9 صفحه 154</t>
  </si>
  <si>
    <t>صدور سهام جدید یه ارزش اسمی</t>
  </si>
  <si>
    <t>(30*3)+(20*4)+(10*3)= 3000000 ارزش اسمی سهام جدید</t>
  </si>
  <si>
    <t>حل مسأله 10 صفحه 154</t>
  </si>
  <si>
    <t>افزایش ارزش اسمی سهام</t>
  </si>
  <si>
    <t>(50000-30000)*300= پرداختی اعضا بابت افزایش سرمایه</t>
  </si>
  <si>
    <t>حل مسأله 11 صفحه 154</t>
  </si>
  <si>
    <t>حل مسأله 12 صفحه 154</t>
  </si>
  <si>
    <t>سود تقسیم نشده انباشته</t>
  </si>
  <si>
    <t>300*1300=390000 ارزش روز سهام جدید</t>
  </si>
  <si>
    <t>390000-300000=90000 تجدیدارزیابی</t>
  </si>
  <si>
    <t>حل مسأله 13 صفحه 154</t>
  </si>
  <si>
    <t>فوت یکی از اعضا و صدور سهام آن به وراث</t>
  </si>
  <si>
    <t>حل مسأله 14 صفحه 155</t>
  </si>
  <si>
    <t>خروج یکی از اعضا از شرکت</t>
  </si>
  <si>
    <t>پرداخت طلب عضو خروجی</t>
  </si>
  <si>
    <t>حل مسأله 15 صفحه 155</t>
  </si>
  <si>
    <t>حل مسأله 16 صفحه 155</t>
  </si>
  <si>
    <t>واریز توسط اعضا بابت نیمی از مبلغ تعهد شده</t>
  </si>
  <si>
    <t>واریز توسط اعضا بابت باقیمانده از مبلغ تعهد شده</t>
  </si>
  <si>
    <t>نقد و بانک/حسابهای پرداختنی</t>
  </si>
  <si>
    <t>خروج اعضا وپرداخت سهام آنها به ارزش روز</t>
  </si>
  <si>
    <t>صدور سهام جدید به ارزش و دریافت نیمی از وجه آن</t>
  </si>
  <si>
    <t>حل مسأله 17 صفحه 155</t>
  </si>
  <si>
    <t xml:space="preserve">پذیره نویسی سهام و واریز یک سوم آن </t>
  </si>
  <si>
    <t>پرداخت هزینه های تاسیس توسط یکی از موسسین</t>
  </si>
  <si>
    <t>انصراف 200 نفر از شرکت تعاونی</t>
  </si>
  <si>
    <t>واریز تمام مبلغ تعهد شده</t>
  </si>
  <si>
    <t>پرداخت وجه وجه صادره</t>
  </si>
  <si>
    <t>فروش سهام اعضای خروجی</t>
  </si>
  <si>
    <t>حل مسأله 18 صفحه 156</t>
  </si>
  <si>
    <t>25%ذخیره مالیات بر درآمد سال جاری</t>
  </si>
  <si>
    <t>8%اندوخته قانونی</t>
  </si>
  <si>
    <t>اندوخته احتیاطی</t>
  </si>
  <si>
    <t>5%اندوخته احتیاطی</t>
  </si>
  <si>
    <t>حق تعاون و آموزش</t>
  </si>
  <si>
    <t>4%حق تعاون و آموزش</t>
  </si>
  <si>
    <t>پاداش پرداختنی</t>
  </si>
  <si>
    <t>10%پاداش برای مدیران</t>
  </si>
  <si>
    <t>سود سهام پرداختنی</t>
  </si>
  <si>
    <t>60%سود سهام پرداختنی به سهامداران</t>
  </si>
  <si>
    <t>انتقال باقیمانده سود به حساب سود انباشته</t>
  </si>
  <si>
    <t>پرداخت سود سهام به سهامداران</t>
  </si>
  <si>
    <t>100000000مانده</t>
  </si>
  <si>
    <t>9750000مانده</t>
  </si>
  <si>
    <t>***مانده اول دوره</t>
  </si>
  <si>
    <t>حل مسأله 19 صفحه 156</t>
  </si>
  <si>
    <t xml:space="preserve">20000000*25%=5000000                           مالیات بر درآمد  </t>
  </si>
  <si>
    <t>20000000-5000000=15000000         سود خالص پس از کسر مالیات</t>
  </si>
  <si>
    <t xml:space="preserve">15000000*5%=750000                               اندوخته قانونی </t>
  </si>
  <si>
    <t>15000000*5%=750000                             اندوخته احتیاطی</t>
  </si>
  <si>
    <t>15000000*4%=600000                           حق تعاون و آموزش</t>
  </si>
  <si>
    <t>15000000*14%=2100000                          پاداش مدیران</t>
  </si>
  <si>
    <t>15000000*50%7500000                         سود سهام پرداختنی</t>
  </si>
  <si>
    <t>7500000/100=75                                 سود پرداختی به هر سهم</t>
  </si>
  <si>
    <t>14%پاداش برای مدیران</t>
  </si>
  <si>
    <t>5%اندوخته قانونی</t>
  </si>
  <si>
    <t>50%سود سهام پرداختنی به سهامداران</t>
  </si>
  <si>
    <t>3300000مانده</t>
  </si>
  <si>
    <t>حل مسأله 20 صفحه 157</t>
  </si>
  <si>
    <t>9%اندوخته قانونی</t>
  </si>
  <si>
    <t>3%اندوخته احتیاطی</t>
  </si>
  <si>
    <t>اندوخته توسعه و تکمیل</t>
  </si>
  <si>
    <t>2%اندوخته توسعه و تکمیل</t>
  </si>
  <si>
    <t>12%پاداش برای مدیران</t>
  </si>
  <si>
    <t>180000000مانده</t>
  </si>
  <si>
    <t>تشکیل شرکت تضامنی</t>
  </si>
  <si>
    <t>بستن حسابهای موقت شرکت تضامنی</t>
  </si>
  <si>
    <t>تقسیم سود و زیان شرکت تضامنی</t>
  </si>
  <si>
    <t>ورود شریک جدید به شرکت تضامنی</t>
  </si>
  <si>
    <t>خروج شریک از شرکت تضامنی</t>
  </si>
  <si>
    <t>انحلال شرکت تضامنی</t>
  </si>
  <si>
    <t>کل شرکتهای تضامنی</t>
  </si>
  <si>
    <t>شرکتهای سهامی</t>
  </si>
  <si>
    <t>شرکتهای تعاونی</t>
  </si>
  <si>
    <t>فهرست</t>
  </si>
  <si>
    <t>حل المسائل کتاب حسابداری شرکتها</t>
  </si>
  <si>
    <t xml:space="preserve">farsacc.ir </t>
  </si>
  <si>
    <t xml:space="preserve">  ویرا حساب  </t>
  </si>
</sst>
</file>

<file path=xl/styles.xml><?xml version="1.0" encoding="utf-8"?>
<styleSheet xmlns="http://schemas.openxmlformats.org/spreadsheetml/2006/main">
  <numFmts count="3">
    <numFmt numFmtId="43" formatCode="_-* #,##0.00_-;_-* #,##0.00\-;_-* &quot;-&quot;??_-;_-@_-"/>
    <numFmt numFmtId="164" formatCode="_-* #,##0_-;_-* #,##0\-;_-* &quot;-&quot;??_-;_-@_-"/>
    <numFmt numFmtId="165" formatCode="#,##0_-;[Red]\(#,##0\)"/>
  </numFmts>
  <fonts count="19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charset val="178"/>
      <scheme val="minor"/>
    </font>
    <font>
      <sz val="48"/>
      <color rgb="FFFFFF00"/>
      <name val="Calibri"/>
      <family val="2"/>
      <charset val="178"/>
      <scheme val="minor"/>
    </font>
    <font>
      <b/>
      <sz val="18"/>
      <color rgb="FFFFFF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1"/>
      <name val="Calibri"/>
      <family val="2"/>
      <charset val="178"/>
      <scheme val="minor"/>
    </font>
    <font>
      <sz val="26"/>
      <color theme="1"/>
      <name val="B Homa"/>
      <charset val="178"/>
    </font>
    <font>
      <sz val="17"/>
      <color theme="1"/>
      <name val="Calibri"/>
      <family val="2"/>
      <scheme val="minor"/>
    </font>
    <font>
      <sz val="17"/>
      <color theme="1"/>
      <name val="B Homa"/>
      <charset val="178"/>
    </font>
    <font>
      <b/>
      <sz val="17"/>
      <color theme="1"/>
      <name val="Calibri"/>
      <family val="2"/>
      <scheme val="minor"/>
    </font>
    <font>
      <b/>
      <sz val="17"/>
      <color theme="1"/>
      <name val="B Homa"/>
      <charset val="178"/>
    </font>
    <font>
      <b/>
      <sz val="17"/>
      <color rgb="FFFF0000"/>
      <name val="B Homa"/>
      <charset val="178"/>
    </font>
    <font>
      <b/>
      <u/>
      <sz val="12"/>
      <color rgb="FF002060"/>
      <name val="Arial"/>
      <family val="2"/>
    </font>
    <font>
      <b/>
      <sz val="17"/>
      <color theme="0"/>
      <name val="Calibri"/>
      <family val="2"/>
      <scheme val="minor"/>
    </font>
    <font>
      <b/>
      <sz val="17"/>
      <color theme="0"/>
      <name val="B Homa"/>
      <charset val="178"/>
    </font>
    <font>
      <sz val="11"/>
      <color rgb="FF9C6500"/>
      <name val="Calibri"/>
      <family val="2"/>
      <charset val="17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EB9C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DashDot">
        <color rgb="FFFFFF00"/>
      </left>
      <right/>
      <top style="mediumDashDot">
        <color rgb="FFFFFF00"/>
      </top>
      <bottom/>
      <diagonal/>
    </border>
    <border>
      <left/>
      <right/>
      <top style="mediumDashDot">
        <color rgb="FFFFFF00"/>
      </top>
      <bottom/>
      <diagonal/>
    </border>
    <border>
      <left/>
      <right style="mediumDashDot">
        <color rgb="FFFFFF00"/>
      </right>
      <top style="mediumDashDot">
        <color rgb="FFFFFF00"/>
      </top>
      <bottom/>
      <diagonal/>
    </border>
    <border>
      <left style="mediumDashDot">
        <color rgb="FFFFFF00"/>
      </left>
      <right/>
      <top/>
      <bottom style="mediumDashDot">
        <color rgb="FFFFFF00"/>
      </bottom>
      <diagonal/>
    </border>
    <border>
      <left/>
      <right/>
      <top/>
      <bottom style="mediumDashDot">
        <color rgb="FFFFFF00"/>
      </bottom>
      <diagonal/>
    </border>
    <border>
      <left/>
      <right style="mediumDashDot">
        <color rgb="FFFFFF00"/>
      </right>
      <top/>
      <bottom style="mediumDashDot">
        <color rgb="FFFFFF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8" fillId="12" borderId="0" applyNumberFormat="0" applyBorder="0" applyAlignment="0" applyProtection="0"/>
  </cellStyleXfs>
  <cellXfs count="380">
    <xf numFmtId="0" fontId="0" fillId="0" borderId="0" xfId="0"/>
    <xf numFmtId="164" fontId="2" fillId="0" borderId="0" xfId="1" applyNumberFormat="1" applyFont="1" applyAlignment="1">
      <alignment horizontal="center" vertical="center"/>
    </xf>
    <xf numFmtId="164" fontId="2" fillId="0" borderId="3" xfId="1" applyNumberFormat="1" applyFont="1" applyBorder="1" applyAlignment="1">
      <alignment horizontal="center" vertical="center"/>
    </xf>
    <xf numFmtId="164" fontId="2" fillId="0" borderId="0" xfId="1" applyNumberFormat="1" applyFont="1" applyBorder="1" applyAlignment="1">
      <alignment vertical="center"/>
    </xf>
    <xf numFmtId="164" fontId="2" fillId="0" borderId="5" xfId="1" applyNumberFormat="1" applyFont="1" applyBorder="1" applyAlignment="1">
      <alignment horizontal="center" vertical="center"/>
    </xf>
    <xf numFmtId="164" fontId="2" fillId="0" borderId="8" xfId="1" applyNumberFormat="1" applyFont="1" applyBorder="1" applyAlignment="1">
      <alignment horizontal="center" vertical="center"/>
    </xf>
    <xf numFmtId="164" fontId="2" fillId="0" borderId="9" xfId="1" applyNumberFormat="1" applyFont="1" applyBorder="1" applyAlignment="1">
      <alignment horizontal="center" vertical="center"/>
    </xf>
    <xf numFmtId="164" fontId="2" fillId="0" borderId="10" xfId="1" applyNumberFormat="1" applyFont="1" applyBorder="1" applyAlignment="1">
      <alignment horizontal="center" vertical="center"/>
    </xf>
    <xf numFmtId="164" fontId="2" fillId="0" borderId="4" xfId="1" applyNumberFormat="1" applyFont="1" applyBorder="1" applyAlignment="1">
      <alignment horizontal="center" vertical="center"/>
    </xf>
    <xf numFmtId="164" fontId="2" fillId="0" borderId="0" xfId="1" applyNumberFormat="1" applyFont="1" applyBorder="1" applyAlignment="1">
      <alignment horizontal="center" vertical="center"/>
    </xf>
    <xf numFmtId="164" fontId="2" fillId="0" borderId="6" xfId="1" applyNumberFormat="1" applyFont="1" applyBorder="1" applyAlignment="1">
      <alignment horizontal="center" vertical="center"/>
    </xf>
    <xf numFmtId="164" fontId="2" fillId="0" borderId="7" xfId="1" applyNumberFormat="1" applyFont="1" applyBorder="1" applyAlignment="1">
      <alignment horizontal="center" vertical="center"/>
    </xf>
    <xf numFmtId="164" fontId="2" fillId="0" borderId="2" xfId="1" applyNumberFormat="1" applyFont="1" applyBorder="1" applyAlignment="1">
      <alignment horizontal="center" vertical="center"/>
    </xf>
    <xf numFmtId="164" fontId="2" fillId="0" borderId="9" xfId="1" applyNumberFormat="1" applyFont="1" applyBorder="1" applyAlignment="1">
      <alignment horizontal="right"/>
    </xf>
    <xf numFmtId="164" fontId="2" fillId="0" borderId="8" xfId="1" applyNumberFormat="1" applyFont="1" applyBorder="1" applyAlignment="1">
      <alignment horizontal="right"/>
    </xf>
    <xf numFmtId="164" fontId="2" fillId="0" borderId="8" xfId="1" applyNumberFormat="1" applyFont="1" applyBorder="1" applyAlignment="1">
      <alignment horizontal="center" vertical="center"/>
    </xf>
    <xf numFmtId="164" fontId="2" fillId="0" borderId="9" xfId="1" applyNumberFormat="1" applyFont="1" applyBorder="1" applyAlignment="1">
      <alignment horizontal="center" vertical="center"/>
    </xf>
    <xf numFmtId="164" fontId="2" fillId="0" borderId="10" xfId="1" applyNumberFormat="1" applyFont="1" applyBorder="1" applyAlignment="1">
      <alignment horizontal="center" vertical="center"/>
    </xf>
    <xf numFmtId="164" fontId="2" fillId="0" borderId="0" xfId="1" applyNumberFormat="1" applyFont="1" applyAlignment="1">
      <alignment horizontal="left" vertical="top"/>
    </xf>
    <xf numFmtId="164" fontId="2" fillId="0" borderId="17" xfId="1" applyNumberFormat="1" applyFont="1" applyBorder="1" applyAlignment="1">
      <alignment horizontal="center" vertical="center"/>
    </xf>
    <xf numFmtId="164" fontId="2" fillId="0" borderId="18" xfId="1" applyNumberFormat="1" applyFont="1" applyBorder="1" applyAlignment="1">
      <alignment horizontal="center" vertical="center"/>
    </xf>
    <xf numFmtId="164" fontId="2" fillId="0" borderId="13" xfId="1" applyNumberFormat="1" applyFont="1" applyBorder="1" applyAlignment="1">
      <alignment horizontal="right"/>
    </xf>
    <xf numFmtId="164" fontId="2" fillId="0" borderId="4" xfId="1" applyNumberFormat="1" applyFont="1" applyBorder="1" applyAlignment="1">
      <alignment horizontal="right"/>
    </xf>
    <xf numFmtId="164" fontId="2" fillId="0" borderId="2" xfId="1" applyNumberFormat="1" applyFont="1" applyBorder="1" applyAlignment="1">
      <alignment horizontal="right"/>
    </xf>
    <xf numFmtId="164" fontId="2" fillId="0" borderId="19" xfId="1" applyNumberFormat="1" applyFont="1" applyBorder="1" applyAlignment="1">
      <alignment horizontal="center" vertical="center"/>
    </xf>
    <xf numFmtId="164" fontId="2" fillId="4" borderId="1" xfId="1" applyNumberFormat="1" applyFont="1" applyFill="1" applyBorder="1" applyAlignment="1">
      <alignment horizontal="center" vertical="center"/>
    </xf>
    <xf numFmtId="164" fontId="2" fillId="4" borderId="12" xfId="1" applyNumberFormat="1" applyFont="1" applyFill="1" applyBorder="1" applyAlignment="1">
      <alignment horizontal="center" vertical="center"/>
    </xf>
    <xf numFmtId="164" fontId="2" fillId="4" borderId="11" xfId="1" applyNumberFormat="1" applyFont="1" applyFill="1" applyBorder="1" applyAlignment="1">
      <alignment horizontal="center" vertical="center"/>
    </xf>
    <xf numFmtId="164" fontId="2" fillId="4" borderId="1" xfId="1" applyNumberFormat="1" applyFont="1" applyFill="1" applyBorder="1" applyAlignment="1">
      <alignment horizontal="center" vertical="center" textRotation="90"/>
    </xf>
    <xf numFmtId="164" fontId="2" fillId="4" borderId="11" xfId="1" applyNumberFormat="1" applyFont="1" applyFill="1" applyBorder="1" applyAlignment="1">
      <alignment horizontal="right"/>
    </xf>
    <xf numFmtId="165" fontId="2" fillId="0" borderId="0" xfId="1" applyNumberFormat="1" applyFont="1" applyAlignment="1">
      <alignment horizontal="center" vertical="center"/>
    </xf>
    <xf numFmtId="165" fontId="2" fillId="0" borderId="0" xfId="1" applyNumberFormat="1" applyFont="1" applyBorder="1" applyAlignment="1">
      <alignment horizontal="center" vertical="center"/>
    </xf>
    <xf numFmtId="165" fontId="2" fillId="4" borderId="11" xfId="1" applyNumberFormat="1" applyFont="1" applyFill="1" applyBorder="1" applyAlignment="1">
      <alignment horizontal="center" vertical="center" textRotation="90"/>
    </xf>
    <xf numFmtId="165" fontId="2" fillId="4" borderId="1" xfId="1" applyNumberFormat="1" applyFont="1" applyFill="1" applyBorder="1" applyAlignment="1">
      <alignment horizontal="center" vertical="center"/>
    </xf>
    <xf numFmtId="165" fontId="2" fillId="4" borderId="12" xfId="1" applyNumberFormat="1" applyFont="1" applyFill="1" applyBorder="1" applyAlignment="1">
      <alignment horizontal="center" vertical="center"/>
    </xf>
    <xf numFmtId="165" fontId="2" fillId="0" borderId="9" xfId="1" applyNumberFormat="1" applyFont="1" applyBorder="1" applyAlignment="1">
      <alignment horizontal="right"/>
    </xf>
    <xf numFmtId="165" fontId="2" fillId="0" borderId="5" xfId="1" applyNumberFormat="1" applyFont="1" applyBorder="1" applyAlignment="1">
      <alignment horizontal="center" vertical="center"/>
    </xf>
    <xf numFmtId="165" fontId="2" fillId="0" borderId="9" xfId="1" applyNumberFormat="1" applyFont="1" applyBorder="1" applyAlignment="1">
      <alignment horizontal="center" vertical="center"/>
    </xf>
    <xf numFmtId="165" fontId="2" fillId="0" borderId="10" xfId="1" applyNumberFormat="1" applyFont="1" applyBorder="1" applyAlignment="1">
      <alignment horizontal="center" vertical="center"/>
    </xf>
    <xf numFmtId="165" fontId="2" fillId="0" borderId="7" xfId="1" applyNumberFormat="1" applyFont="1" applyBorder="1" applyAlignment="1">
      <alignment horizontal="center" vertical="center"/>
    </xf>
    <xf numFmtId="165" fontId="2" fillId="0" borderId="2" xfId="1" applyNumberFormat="1" applyFont="1" applyBorder="1" applyAlignment="1">
      <alignment horizontal="center" vertical="center"/>
    </xf>
    <xf numFmtId="165" fontId="2" fillId="4" borderId="11" xfId="1" applyNumberFormat="1" applyFont="1" applyFill="1" applyBorder="1" applyAlignment="1">
      <alignment horizontal="center" vertical="center"/>
    </xf>
    <xf numFmtId="165" fontId="2" fillId="4" borderId="20" xfId="1" applyNumberFormat="1" applyFont="1" applyFill="1" applyBorder="1" applyAlignment="1">
      <alignment horizontal="center" vertical="center"/>
    </xf>
    <xf numFmtId="165" fontId="2" fillId="0" borderId="8" xfId="1" applyNumberFormat="1" applyFont="1" applyBorder="1" applyAlignment="1">
      <alignment horizontal="right"/>
    </xf>
    <xf numFmtId="165" fontId="2" fillId="0" borderId="8" xfId="1" applyNumberFormat="1" applyFont="1" applyBorder="1" applyAlignment="1">
      <alignment horizontal="center" vertical="center"/>
    </xf>
    <xf numFmtId="165" fontId="2" fillId="0" borderId="3" xfId="1" applyNumberFormat="1" applyFont="1" applyBorder="1" applyAlignment="1">
      <alignment horizontal="center" vertical="center"/>
    </xf>
    <xf numFmtId="165" fontId="2" fillId="0" borderId="10" xfId="1" applyNumberFormat="1" applyFont="1" applyBorder="1" applyAlignment="1">
      <alignment horizontal="right"/>
    </xf>
    <xf numFmtId="165" fontId="2" fillId="0" borderId="6" xfId="1" applyNumberFormat="1" applyFont="1" applyBorder="1" applyAlignment="1">
      <alignment horizontal="center" vertical="center"/>
    </xf>
    <xf numFmtId="165" fontId="2" fillId="0" borderId="19" xfId="1" applyNumberFormat="1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/>
    </xf>
    <xf numFmtId="165" fontId="2" fillId="0" borderId="17" xfId="1" applyNumberFormat="1" applyFont="1" applyBorder="1" applyAlignment="1">
      <alignment horizontal="center" vertical="center"/>
    </xf>
    <xf numFmtId="165" fontId="2" fillId="0" borderId="6" xfId="1" applyNumberFormat="1" applyFont="1" applyBorder="1" applyAlignment="1">
      <alignment horizontal="center" vertical="center"/>
    </xf>
    <xf numFmtId="165" fontId="2" fillId="0" borderId="12" xfId="1" applyNumberFormat="1" applyFont="1" applyBorder="1" applyAlignment="1">
      <alignment horizontal="center" vertical="center"/>
    </xf>
    <xf numFmtId="165" fontId="2" fillId="0" borderId="20" xfId="1" applyNumberFormat="1" applyFont="1" applyBorder="1" applyAlignment="1">
      <alignment horizontal="center" vertical="center"/>
    </xf>
    <xf numFmtId="165" fontId="2" fillId="0" borderId="15" xfId="1" applyNumberFormat="1" applyFont="1" applyBorder="1" applyAlignment="1">
      <alignment horizontal="center" vertical="center"/>
    </xf>
    <xf numFmtId="165" fontId="2" fillId="0" borderId="2" xfId="1" applyNumberFormat="1" applyFont="1" applyBorder="1" applyAlignment="1">
      <alignment horizontal="right"/>
    </xf>
    <xf numFmtId="165" fontId="2" fillId="0" borderId="0" xfId="1" applyNumberFormat="1" applyFont="1" applyBorder="1" applyAlignment="1">
      <alignment horizontal="right"/>
    </xf>
    <xf numFmtId="165" fontId="2" fillId="0" borderId="4" xfId="1" applyNumberFormat="1" applyFont="1" applyBorder="1" applyAlignment="1">
      <alignment horizontal="right"/>
    </xf>
    <xf numFmtId="165" fontId="2" fillId="0" borderId="14" xfId="1" applyNumberFormat="1" applyFont="1" applyBorder="1" applyAlignment="1">
      <alignment horizontal="right"/>
    </xf>
    <xf numFmtId="165" fontId="2" fillId="0" borderId="4" xfId="1" applyNumberFormat="1" applyFont="1" applyBorder="1" applyAlignment="1">
      <alignment horizontal="center" vertical="center"/>
    </xf>
    <xf numFmtId="165" fontId="2" fillId="0" borderId="21" xfId="1" applyNumberFormat="1" applyFont="1" applyBorder="1" applyAlignment="1">
      <alignment horizontal="center" vertical="center"/>
    </xf>
    <xf numFmtId="165" fontId="2" fillId="0" borderId="16" xfId="1" applyNumberFormat="1" applyFont="1" applyBorder="1" applyAlignment="1">
      <alignment horizontal="center" vertical="center"/>
    </xf>
    <xf numFmtId="165" fontId="2" fillId="0" borderId="23" xfId="1" applyNumberFormat="1" applyFont="1" applyBorder="1" applyAlignment="1">
      <alignment horizontal="center" vertical="center"/>
    </xf>
    <xf numFmtId="165" fontId="2" fillId="0" borderId="22" xfId="1" applyNumberFormat="1" applyFont="1" applyBorder="1" applyAlignment="1">
      <alignment horizontal="center" vertical="center"/>
    </xf>
    <xf numFmtId="165" fontId="2" fillId="0" borderId="6" xfId="1" applyNumberFormat="1" applyFont="1" applyBorder="1" applyAlignment="1">
      <alignment horizontal="center" vertical="center"/>
    </xf>
    <xf numFmtId="165" fontId="2" fillId="0" borderId="8" xfId="1" applyNumberFormat="1" applyFont="1" applyBorder="1" applyAlignment="1">
      <alignment horizontal="center" vertical="center"/>
    </xf>
    <xf numFmtId="165" fontId="2" fillId="0" borderId="9" xfId="1" applyNumberFormat="1" applyFont="1" applyBorder="1" applyAlignment="1">
      <alignment horizontal="center" vertical="center"/>
    </xf>
    <xf numFmtId="165" fontId="2" fillId="0" borderId="10" xfId="1" applyNumberFormat="1" applyFont="1" applyBorder="1" applyAlignment="1">
      <alignment horizontal="center" vertical="center"/>
    </xf>
    <xf numFmtId="165" fontId="2" fillId="4" borderId="1" xfId="1" applyNumberFormat="1" applyFont="1" applyFill="1" applyBorder="1" applyAlignment="1">
      <alignment horizontal="center" vertical="center" textRotation="90"/>
    </xf>
    <xf numFmtId="165" fontId="2" fillId="0" borderId="13" xfId="1" applyNumberFormat="1" applyFont="1" applyBorder="1" applyAlignment="1">
      <alignment horizontal="right"/>
    </xf>
    <xf numFmtId="165" fontId="2" fillId="0" borderId="6" xfId="1" applyNumberFormat="1" applyFont="1" applyBorder="1" applyAlignment="1">
      <alignment horizontal="center" vertical="center"/>
    </xf>
    <xf numFmtId="165" fontId="2" fillId="0" borderId="8" xfId="1" applyNumberFormat="1" applyFont="1" applyBorder="1" applyAlignment="1">
      <alignment horizontal="center" vertical="center"/>
    </xf>
    <xf numFmtId="165" fontId="2" fillId="0" borderId="9" xfId="1" applyNumberFormat="1" applyFont="1" applyBorder="1" applyAlignment="1">
      <alignment horizontal="center" vertical="center"/>
    </xf>
    <xf numFmtId="165" fontId="2" fillId="0" borderId="10" xfId="1" applyNumberFormat="1" applyFont="1" applyBorder="1" applyAlignment="1">
      <alignment horizontal="center" vertical="center"/>
    </xf>
    <xf numFmtId="165" fontId="2" fillId="0" borderId="14" xfId="1" applyNumberFormat="1" applyFont="1" applyBorder="1" applyAlignment="1">
      <alignment horizontal="center" vertical="center"/>
    </xf>
    <xf numFmtId="165" fontId="2" fillId="0" borderId="0" xfId="1" applyNumberFormat="1" applyFont="1" applyBorder="1" applyAlignment="1">
      <alignment vertical="center"/>
    </xf>
    <xf numFmtId="165" fontId="2" fillId="0" borderId="3" xfId="1" applyNumberFormat="1" applyFont="1" applyBorder="1" applyAlignment="1">
      <alignment horizontal="center" vertical="center"/>
    </xf>
    <xf numFmtId="165" fontId="2" fillId="0" borderId="7" xfId="1" applyNumberFormat="1" applyFont="1" applyBorder="1" applyAlignment="1">
      <alignment horizontal="center" vertical="center"/>
    </xf>
    <xf numFmtId="165" fontId="2" fillId="0" borderId="6" xfId="1" applyNumberFormat="1" applyFont="1" applyBorder="1" applyAlignment="1">
      <alignment horizontal="center" vertical="center"/>
    </xf>
    <xf numFmtId="165" fontId="2" fillId="0" borderId="13" xfId="1" applyNumberFormat="1" applyFont="1" applyBorder="1" applyAlignment="1">
      <alignment horizontal="center" vertical="center"/>
    </xf>
    <xf numFmtId="165" fontId="2" fillId="0" borderId="14" xfId="1" applyNumberFormat="1" applyFont="1" applyBorder="1" applyAlignment="1">
      <alignment horizontal="center" vertical="center"/>
    </xf>
    <xf numFmtId="165" fontId="2" fillId="0" borderId="3" xfId="1" applyNumberFormat="1" applyFont="1" applyBorder="1" applyAlignment="1">
      <alignment horizontal="center" vertical="center"/>
    </xf>
    <xf numFmtId="165" fontId="2" fillId="0" borderId="7" xfId="1" applyNumberFormat="1" applyFont="1" applyBorder="1" applyAlignment="1">
      <alignment horizontal="center" vertical="center"/>
    </xf>
    <xf numFmtId="165" fontId="2" fillId="0" borderId="8" xfId="1" applyNumberFormat="1" applyFont="1" applyBorder="1" applyAlignment="1">
      <alignment horizontal="center" vertical="center"/>
    </xf>
    <xf numFmtId="165" fontId="2" fillId="0" borderId="9" xfId="1" applyNumberFormat="1" applyFont="1" applyBorder="1" applyAlignment="1">
      <alignment horizontal="center" vertical="center"/>
    </xf>
    <xf numFmtId="165" fontId="2" fillId="0" borderId="10" xfId="1" applyNumberFormat="1" applyFont="1" applyBorder="1" applyAlignment="1">
      <alignment horizontal="center" vertical="center"/>
    </xf>
    <xf numFmtId="165" fontId="2" fillId="0" borderId="25" xfId="1" applyNumberFormat="1" applyFont="1" applyBorder="1" applyAlignment="1">
      <alignment horizontal="center" vertical="center"/>
    </xf>
    <xf numFmtId="165" fontId="2" fillId="0" borderId="24" xfId="1" applyNumberFormat="1" applyFont="1" applyBorder="1" applyAlignment="1">
      <alignment horizontal="center" vertical="center"/>
    </xf>
    <xf numFmtId="165" fontId="2" fillId="0" borderId="4" xfId="1" applyNumberFormat="1" applyFont="1" applyBorder="1" applyAlignment="1">
      <alignment horizontal="center" vertical="center"/>
    </xf>
    <xf numFmtId="165" fontId="2" fillId="0" borderId="5" xfId="1" applyNumberFormat="1" applyFont="1" applyBorder="1" applyAlignment="1">
      <alignment horizontal="center" vertical="center"/>
    </xf>
    <xf numFmtId="165" fontId="2" fillId="0" borderId="4" xfId="1" applyNumberFormat="1" applyFont="1" applyBorder="1" applyAlignment="1">
      <alignment horizontal="center" vertical="center"/>
    </xf>
    <xf numFmtId="165" fontId="2" fillId="0" borderId="3" xfId="1" applyNumberFormat="1" applyFont="1" applyBorder="1" applyAlignment="1">
      <alignment horizontal="center" vertical="center"/>
    </xf>
    <xf numFmtId="165" fontId="2" fillId="0" borderId="7" xfId="1" applyNumberFormat="1" applyFont="1" applyBorder="1" applyAlignment="1">
      <alignment horizontal="center" vertical="center"/>
    </xf>
    <xf numFmtId="165" fontId="2" fillId="0" borderId="8" xfId="1" applyNumberFormat="1" applyFont="1" applyBorder="1" applyAlignment="1">
      <alignment horizontal="center" vertical="center"/>
    </xf>
    <xf numFmtId="165" fontId="2" fillId="0" borderId="9" xfId="1" applyNumberFormat="1" applyFont="1" applyBorder="1" applyAlignment="1">
      <alignment horizontal="center" vertical="center"/>
    </xf>
    <xf numFmtId="165" fontId="2" fillId="0" borderId="10" xfId="1" applyNumberFormat="1" applyFont="1" applyBorder="1" applyAlignment="1">
      <alignment horizontal="center" vertical="center"/>
    </xf>
    <xf numFmtId="165" fontId="2" fillId="0" borderId="26" xfId="1" applyNumberFormat="1" applyFont="1" applyBorder="1" applyAlignment="1">
      <alignment horizontal="center" vertical="center"/>
    </xf>
    <xf numFmtId="165" fontId="2" fillId="0" borderId="3" xfId="1" applyNumberFormat="1" applyFont="1" applyBorder="1" applyAlignment="1">
      <alignment vertical="center"/>
    </xf>
    <xf numFmtId="165" fontId="2" fillId="0" borderId="5" xfId="1" applyNumberFormat="1" applyFont="1" applyBorder="1" applyAlignment="1">
      <alignment vertical="center"/>
    </xf>
    <xf numFmtId="165" fontId="2" fillId="0" borderId="7" xfId="1" applyNumberFormat="1" applyFont="1" applyBorder="1" applyAlignment="1">
      <alignment vertical="center"/>
    </xf>
    <xf numFmtId="165" fontId="2" fillId="0" borderId="27" xfId="1" applyNumberFormat="1" applyFont="1" applyBorder="1" applyAlignment="1">
      <alignment horizontal="center" vertical="center"/>
    </xf>
    <xf numFmtId="165" fontId="2" fillId="0" borderId="10" xfId="1" applyNumberFormat="1" applyFont="1" applyBorder="1" applyAlignment="1"/>
    <xf numFmtId="165" fontId="2" fillId="0" borderId="2" xfId="1" applyNumberFormat="1" applyFont="1" applyBorder="1" applyAlignment="1"/>
    <xf numFmtId="165" fontId="2" fillId="5" borderId="6" xfId="1" applyNumberFormat="1" applyFont="1" applyFill="1" applyBorder="1" applyAlignment="1">
      <alignment horizontal="center" vertical="center"/>
    </xf>
    <xf numFmtId="165" fontId="2" fillId="0" borderId="8" xfId="1" applyNumberFormat="1" applyFont="1" applyBorder="1" applyAlignment="1">
      <alignment horizontal="center" vertical="center"/>
    </xf>
    <xf numFmtId="165" fontId="2" fillId="0" borderId="9" xfId="1" applyNumberFormat="1" applyFont="1" applyBorder="1" applyAlignment="1">
      <alignment horizontal="center" vertical="center"/>
    </xf>
    <xf numFmtId="165" fontId="2" fillId="0" borderId="10" xfId="1" applyNumberFormat="1" applyFont="1" applyBorder="1" applyAlignment="1">
      <alignment horizontal="center" vertical="center"/>
    </xf>
    <xf numFmtId="165" fontId="2" fillId="0" borderId="6" xfId="1" applyNumberFormat="1" applyFont="1" applyBorder="1" applyAlignment="1">
      <alignment horizontal="center" vertical="center"/>
    </xf>
    <xf numFmtId="165" fontId="2" fillId="0" borderId="13" xfId="1" applyNumberFormat="1" applyFont="1" applyBorder="1" applyAlignment="1">
      <alignment horizontal="center" vertical="center"/>
    </xf>
    <xf numFmtId="165" fontId="2" fillId="0" borderId="14" xfId="1" applyNumberFormat="1" applyFont="1" applyBorder="1" applyAlignment="1">
      <alignment horizontal="center" vertical="center"/>
    </xf>
    <xf numFmtId="165" fontId="2" fillId="0" borderId="3" xfId="1" applyNumberFormat="1" applyFont="1" applyBorder="1" applyAlignment="1">
      <alignment horizontal="center" vertical="center"/>
    </xf>
    <xf numFmtId="165" fontId="2" fillId="0" borderId="7" xfId="1" applyNumberFormat="1" applyFont="1" applyBorder="1" applyAlignment="1">
      <alignment horizontal="center" vertical="center"/>
    </xf>
    <xf numFmtId="165" fontId="2" fillId="0" borderId="4" xfId="1" applyNumberFormat="1" applyFont="1" applyBorder="1" applyAlignment="1">
      <alignment horizontal="center" vertical="center"/>
    </xf>
    <xf numFmtId="165" fontId="2" fillId="0" borderId="8" xfId="1" applyNumberFormat="1" applyFont="1" applyBorder="1" applyAlignment="1">
      <alignment horizontal="center" vertical="center"/>
    </xf>
    <xf numFmtId="165" fontId="2" fillId="0" borderId="9" xfId="1" applyNumberFormat="1" applyFont="1" applyBorder="1" applyAlignment="1">
      <alignment horizontal="center" vertical="center"/>
    </xf>
    <xf numFmtId="165" fontId="2" fillId="0" borderId="10" xfId="1" applyNumberFormat="1" applyFont="1" applyBorder="1" applyAlignment="1">
      <alignment horizontal="center" vertical="center"/>
    </xf>
    <xf numFmtId="165" fontId="2" fillId="0" borderId="4" xfId="1" applyNumberFormat="1" applyFont="1" applyBorder="1" applyAlignment="1">
      <alignment horizontal="center" vertical="center"/>
    </xf>
    <xf numFmtId="165" fontId="2" fillId="0" borderId="3" xfId="1" applyNumberFormat="1" applyFont="1" applyBorder="1" applyAlignment="1">
      <alignment horizontal="center" vertical="center"/>
    </xf>
    <xf numFmtId="165" fontId="2" fillId="4" borderId="14" xfId="1" applyNumberFormat="1" applyFont="1" applyFill="1" applyBorder="1" applyAlignment="1">
      <alignment horizontal="center" vertical="center"/>
    </xf>
    <xf numFmtId="165" fontId="2" fillId="0" borderId="0" xfId="1" applyNumberFormat="1" applyFont="1" applyFill="1" applyAlignment="1">
      <alignment horizontal="center" vertical="center"/>
    </xf>
    <xf numFmtId="165" fontId="2" fillId="5" borderId="1" xfId="1" applyNumberFormat="1" applyFont="1" applyFill="1" applyBorder="1" applyAlignment="1">
      <alignment horizontal="center" vertical="center"/>
    </xf>
    <xf numFmtId="165" fontId="2" fillId="5" borderId="0" xfId="1" applyNumberFormat="1" applyFont="1" applyFill="1" applyAlignment="1">
      <alignment horizontal="center" vertical="center"/>
    </xf>
    <xf numFmtId="165" fontId="2" fillId="0" borderId="4" xfId="1" applyNumberFormat="1" applyFont="1" applyBorder="1" applyAlignment="1">
      <alignment vertical="top"/>
    </xf>
    <xf numFmtId="165" fontId="2" fillId="0" borderId="0" xfId="1" applyNumberFormat="1" applyFont="1" applyAlignment="1">
      <alignment vertical="top"/>
    </xf>
    <xf numFmtId="165" fontId="2" fillId="0" borderId="6" xfId="1" applyNumberFormat="1" applyFont="1" applyBorder="1" applyAlignment="1">
      <alignment vertical="center"/>
    </xf>
    <xf numFmtId="165" fontId="2" fillId="0" borderId="2" xfId="1" applyNumberFormat="1" applyFont="1" applyBorder="1" applyAlignment="1">
      <alignment vertical="center"/>
    </xf>
    <xf numFmtId="12" fontId="2" fillId="0" borderId="0" xfId="1" applyNumberFormat="1" applyFont="1" applyAlignment="1">
      <alignment horizontal="center" vertical="center"/>
    </xf>
    <xf numFmtId="165" fontId="2" fillId="0" borderId="0" xfId="1" applyNumberFormat="1" applyFont="1" applyAlignment="1">
      <alignment horizontal="right"/>
    </xf>
    <xf numFmtId="165" fontId="2" fillId="0" borderId="0" xfId="1" applyNumberFormat="1" applyFont="1" applyBorder="1" applyAlignment="1">
      <alignment horizontal="center" vertical="center"/>
    </xf>
    <xf numFmtId="165" fontId="2" fillId="0" borderId="5" xfId="1" applyNumberFormat="1" applyFont="1" applyBorder="1" applyAlignment="1">
      <alignment horizontal="right"/>
    </xf>
    <xf numFmtId="165" fontId="2" fillId="0" borderId="13" xfId="1" applyNumberFormat="1" applyFont="1" applyBorder="1" applyAlignment="1">
      <alignment horizontal="right"/>
    </xf>
    <xf numFmtId="165" fontId="2" fillId="0" borderId="4" xfId="1" applyNumberFormat="1" applyFont="1" applyBorder="1" applyAlignment="1">
      <alignment horizontal="right"/>
    </xf>
    <xf numFmtId="165" fontId="2" fillId="0" borderId="8" xfId="1" applyNumberFormat="1" applyFont="1" applyBorder="1" applyAlignment="1">
      <alignment horizontal="center" vertical="center"/>
    </xf>
    <xf numFmtId="165" fontId="2" fillId="0" borderId="9" xfId="1" applyNumberFormat="1" applyFont="1" applyBorder="1" applyAlignment="1">
      <alignment horizontal="center" vertical="center"/>
    </xf>
    <xf numFmtId="165" fontId="2" fillId="0" borderId="10" xfId="1" applyNumberFormat="1" applyFont="1" applyBorder="1" applyAlignment="1">
      <alignment horizontal="center" vertical="center"/>
    </xf>
    <xf numFmtId="165" fontId="2" fillId="0" borderId="3" xfId="1" applyNumberFormat="1" applyFont="1" applyBorder="1" applyAlignment="1">
      <alignment horizontal="center" vertical="center"/>
    </xf>
    <xf numFmtId="165" fontId="2" fillId="0" borderId="7" xfId="1" applyNumberFormat="1" applyFont="1" applyBorder="1" applyAlignment="1">
      <alignment horizontal="center" vertical="center"/>
    </xf>
    <xf numFmtId="165" fontId="2" fillId="0" borderId="0" xfId="1" applyNumberFormat="1" applyFont="1" applyBorder="1" applyAlignment="1">
      <alignment horizontal="center" vertical="center"/>
    </xf>
    <xf numFmtId="165" fontId="2" fillId="0" borderId="0" xfId="1" applyNumberFormat="1" applyFont="1" applyAlignment="1">
      <alignment horizontal="center" vertical="center"/>
    </xf>
    <xf numFmtId="165" fontId="2" fillId="0" borderId="8" xfId="1" applyNumberFormat="1" applyFont="1" applyBorder="1" applyAlignment="1">
      <alignment horizontal="center" vertical="center"/>
    </xf>
    <xf numFmtId="165" fontId="2" fillId="0" borderId="9" xfId="1" applyNumberFormat="1" applyFont="1" applyBorder="1" applyAlignment="1">
      <alignment horizontal="center" vertical="center"/>
    </xf>
    <xf numFmtId="165" fontId="2" fillId="0" borderId="10" xfId="1" applyNumberFormat="1" applyFont="1" applyBorder="1" applyAlignment="1">
      <alignment horizontal="center" vertical="center"/>
    </xf>
    <xf numFmtId="165" fontId="2" fillId="0" borderId="13" xfId="1" applyNumberFormat="1" applyFont="1" applyBorder="1" applyAlignment="1">
      <alignment horizontal="center" vertical="center"/>
    </xf>
    <xf numFmtId="165" fontId="2" fillId="0" borderId="3" xfId="1" applyNumberFormat="1" applyFont="1" applyBorder="1" applyAlignment="1">
      <alignment horizontal="center" vertical="center"/>
    </xf>
    <xf numFmtId="165" fontId="2" fillId="0" borderId="7" xfId="1" applyNumberFormat="1" applyFont="1" applyBorder="1" applyAlignment="1">
      <alignment horizontal="center" vertical="center"/>
    </xf>
    <xf numFmtId="165" fontId="2" fillId="0" borderId="0" xfId="1" applyNumberFormat="1" applyFont="1" applyAlignment="1">
      <alignment horizontal="center" vertical="center"/>
    </xf>
    <xf numFmtId="165" fontId="2" fillId="0" borderId="0" xfId="1" applyNumberFormat="1" applyFont="1" applyBorder="1" applyAlignment="1">
      <alignment horizontal="center" vertical="center"/>
    </xf>
    <xf numFmtId="165" fontId="2" fillId="0" borderId="2" xfId="1" applyNumberFormat="1" applyFont="1" applyBorder="1" applyAlignment="1">
      <alignment horizontal="right"/>
    </xf>
    <xf numFmtId="165" fontId="2" fillId="0" borderId="0" xfId="1" applyNumberFormat="1" applyFont="1" applyAlignment="1">
      <alignment horizontal="left" vertical="top"/>
    </xf>
    <xf numFmtId="165" fontId="2" fillId="0" borderId="0" xfId="1" applyNumberFormat="1" applyFont="1" applyBorder="1" applyAlignment="1">
      <alignment horizontal="left" vertical="top"/>
    </xf>
    <xf numFmtId="165" fontId="2" fillId="4" borderId="8" xfId="1" applyNumberFormat="1" applyFont="1" applyFill="1" applyBorder="1" applyAlignment="1">
      <alignment horizontal="center" vertical="center"/>
    </xf>
    <xf numFmtId="165" fontId="2" fillId="0" borderId="13" xfId="1" applyNumberFormat="1" applyFont="1" applyBorder="1" applyAlignment="1">
      <alignment horizontal="center" vertical="center"/>
    </xf>
    <xf numFmtId="165" fontId="2" fillId="0" borderId="4" xfId="1" applyNumberFormat="1" applyFont="1" applyBorder="1" applyAlignment="1">
      <alignment horizontal="center" vertical="center"/>
    </xf>
    <xf numFmtId="165" fontId="2" fillId="0" borderId="14" xfId="1" applyNumberFormat="1" applyFont="1" applyBorder="1" applyAlignment="1">
      <alignment horizontal="center" vertical="center"/>
    </xf>
    <xf numFmtId="165" fontId="2" fillId="0" borderId="8" xfId="1" applyNumberFormat="1" applyFont="1" applyBorder="1" applyAlignment="1">
      <alignment horizontal="center" vertical="center"/>
    </xf>
    <xf numFmtId="165" fontId="2" fillId="0" borderId="9" xfId="1" applyNumberFormat="1" applyFont="1" applyBorder="1" applyAlignment="1">
      <alignment horizontal="center" vertical="center"/>
    </xf>
    <xf numFmtId="165" fontId="2" fillId="0" borderId="10" xfId="1" applyNumberFormat="1" applyFont="1" applyBorder="1" applyAlignment="1">
      <alignment horizontal="center" vertical="center"/>
    </xf>
    <xf numFmtId="165" fontId="2" fillId="0" borderId="3" xfId="1" applyNumberFormat="1" applyFont="1" applyBorder="1" applyAlignment="1">
      <alignment horizontal="center" vertical="center"/>
    </xf>
    <xf numFmtId="165" fontId="2" fillId="0" borderId="7" xfId="1" applyNumberFormat="1" applyFont="1" applyBorder="1" applyAlignment="1">
      <alignment horizontal="center" vertical="center"/>
    </xf>
    <xf numFmtId="165" fontId="2" fillId="0" borderId="0" xfId="1" applyNumberFormat="1" applyFont="1" applyBorder="1" applyAlignment="1">
      <alignment horizontal="center" vertical="center"/>
    </xf>
    <xf numFmtId="165" fontId="2" fillId="0" borderId="13" xfId="1" applyNumberFormat="1" applyFont="1" applyBorder="1" applyAlignment="1">
      <alignment horizontal="right"/>
    </xf>
    <xf numFmtId="165" fontId="2" fillId="0" borderId="4" xfId="1" applyNumberFormat="1" applyFont="1" applyBorder="1" applyAlignment="1">
      <alignment horizontal="right"/>
    </xf>
    <xf numFmtId="165" fontId="2" fillId="0" borderId="0" xfId="1" applyNumberFormat="1" applyFont="1" applyAlignment="1">
      <alignment horizontal="center" vertical="center"/>
    </xf>
    <xf numFmtId="165" fontId="2" fillId="0" borderId="0" xfId="1" applyNumberFormat="1" applyFont="1" applyBorder="1" applyAlignment="1"/>
    <xf numFmtId="165" fontId="2" fillId="0" borderId="4" xfId="1" applyNumberFormat="1" applyFont="1" applyBorder="1" applyAlignment="1"/>
    <xf numFmtId="165" fontId="2" fillId="0" borderId="28" xfId="1" applyNumberFormat="1" applyFont="1" applyBorder="1" applyAlignment="1"/>
    <xf numFmtId="165" fontId="2" fillId="0" borderId="17" xfId="1" applyNumberFormat="1" applyFont="1" applyBorder="1" applyAlignment="1"/>
    <xf numFmtId="165" fontId="2" fillId="0" borderId="5" xfId="1" applyNumberFormat="1" applyFont="1" applyBorder="1" applyAlignment="1">
      <alignment horizontal="right" vertical="center"/>
    </xf>
    <xf numFmtId="165" fontId="2" fillId="0" borderId="29" xfId="1" applyNumberFormat="1" applyFont="1" applyBorder="1" applyAlignment="1">
      <alignment horizontal="center" vertical="center"/>
    </xf>
    <xf numFmtId="165" fontId="2" fillId="4" borderId="10" xfId="1" applyNumberFormat="1" applyFont="1" applyFill="1" applyBorder="1" applyAlignment="1">
      <alignment horizontal="center" vertical="center"/>
    </xf>
    <xf numFmtId="165" fontId="2" fillId="7" borderId="0" xfId="1" applyNumberFormat="1" applyFont="1" applyFill="1" applyBorder="1" applyAlignment="1">
      <alignment horizontal="center" vertical="center"/>
    </xf>
    <xf numFmtId="165" fontId="2" fillId="7" borderId="0" xfId="1" applyNumberFormat="1" applyFont="1" applyFill="1" applyAlignment="1">
      <alignment horizontal="center" vertical="center"/>
    </xf>
    <xf numFmtId="165" fontId="2" fillId="5" borderId="14" xfId="1" applyNumberFormat="1" applyFont="1" applyFill="1" applyBorder="1" applyAlignment="1">
      <alignment horizontal="center" vertical="center"/>
    </xf>
    <xf numFmtId="165" fontId="2" fillId="0" borderId="11" xfId="1" applyNumberFormat="1" applyFont="1" applyBorder="1" applyAlignment="1">
      <alignment horizontal="center" vertical="center"/>
    </xf>
    <xf numFmtId="165" fontId="2" fillId="0" borderId="30" xfId="1" applyNumberFormat="1" applyFont="1" applyBorder="1" applyAlignment="1">
      <alignment horizontal="center" vertical="center"/>
    </xf>
    <xf numFmtId="165" fontId="2" fillId="5" borderId="11" xfId="1" applyNumberFormat="1" applyFont="1" applyFill="1" applyBorder="1" applyAlignment="1">
      <alignment horizontal="center" vertical="center"/>
    </xf>
    <xf numFmtId="165" fontId="2" fillId="5" borderId="12" xfId="1" applyNumberFormat="1" applyFont="1" applyFill="1" applyBorder="1" applyAlignment="1">
      <alignment horizontal="center" vertical="center"/>
    </xf>
    <xf numFmtId="165" fontId="2" fillId="0" borderId="13" xfId="1" applyNumberFormat="1" applyFont="1" applyBorder="1" applyAlignment="1">
      <alignment horizontal="center" vertical="center"/>
    </xf>
    <xf numFmtId="165" fontId="2" fillId="0" borderId="14" xfId="1" applyNumberFormat="1" applyFont="1" applyBorder="1" applyAlignment="1">
      <alignment horizontal="center" vertical="center"/>
    </xf>
    <xf numFmtId="165" fontId="2" fillId="0" borderId="3" xfId="1" applyNumberFormat="1" applyFont="1" applyBorder="1" applyAlignment="1">
      <alignment horizontal="center" vertical="center"/>
    </xf>
    <xf numFmtId="165" fontId="2" fillId="0" borderId="7" xfId="1" applyNumberFormat="1" applyFont="1" applyBorder="1" applyAlignment="1">
      <alignment horizontal="center" vertical="center"/>
    </xf>
    <xf numFmtId="165" fontId="2" fillId="0" borderId="4" xfId="1" applyNumberFormat="1" applyFont="1" applyBorder="1" applyAlignment="1">
      <alignment horizontal="center" vertical="center"/>
    </xf>
    <xf numFmtId="165" fontId="2" fillId="0" borderId="0" xfId="1" applyNumberFormat="1" applyFont="1" applyAlignment="1">
      <alignment horizontal="center" vertical="center"/>
    </xf>
    <xf numFmtId="165" fontId="2" fillId="0" borderId="0" xfId="1" applyNumberFormat="1" applyFont="1" applyBorder="1" applyAlignment="1">
      <alignment horizontal="center" vertical="center"/>
    </xf>
    <xf numFmtId="165" fontId="2" fillId="0" borderId="14" xfId="1" applyNumberFormat="1" applyFont="1" applyBorder="1" applyAlignment="1">
      <alignment horizontal="right"/>
    </xf>
    <xf numFmtId="165" fontId="2" fillId="0" borderId="2" xfId="1" applyNumberFormat="1" applyFont="1" applyBorder="1" applyAlignment="1">
      <alignment horizontal="right"/>
    </xf>
    <xf numFmtId="165" fontId="2" fillId="0" borderId="13" xfId="1" applyNumberFormat="1" applyFont="1" applyBorder="1" applyAlignment="1">
      <alignment horizontal="right"/>
    </xf>
    <xf numFmtId="165" fontId="2" fillId="0" borderId="4" xfId="1" applyNumberFormat="1" applyFont="1" applyBorder="1" applyAlignment="1">
      <alignment horizontal="right"/>
    </xf>
    <xf numFmtId="165" fontId="2" fillId="0" borderId="0" xfId="1" applyNumberFormat="1" applyFont="1" applyBorder="1" applyAlignment="1">
      <alignment horizontal="right"/>
    </xf>
    <xf numFmtId="165" fontId="2" fillId="0" borderId="0" xfId="1" applyNumberFormat="1" applyFont="1" applyAlignment="1">
      <alignment horizontal="left" vertical="top"/>
    </xf>
    <xf numFmtId="165" fontId="2" fillId="4" borderId="11" xfId="1" applyNumberFormat="1" applyFont="1" applyFill="1" applyBorder="1" applyAlignment="1">
      <alignment horizontal="center" vertical="center"/>
    </xf>
    <xf numFmtId="165" fontId="2" fillId="4" borderId="12" xfId="1" applyNumberFormat="1" applyFont="1" applyFill="1" applyBorder="1" applyAlignment="1">
      <alignment horizontal="center" vertical="center"/>
    </xf>
    <xf numFmtId="165" fontId="2" fillId="2" borderId="0" xfId="1" applyNumberFormat="1" applyFont="1" applyFill="1" applyBorder="1" applyAlignment="1">
      <alignment vertical="center"/>
    </xf>
    <xf numFmtId="165" fontId="2" fillId="2" borderId="5" xfId="1" applyNumberFormat="1" applyFont="1" applyFill="1" applyBorder="1" applyAlignment="1">
      <alignment vertical="center"/>
    </xf>
    <xf numFmtId="165" fontId="2" fillId="2" borderId="4" xfId="1" applyNumberFormat="1" applyFont="1" applyFill="1" applyBorder="1" applyAlignment="1"/>
    <xf numFmtId="165" fontId="2" fillId="2" borderId="0" xfId="1" applyNumberFormat="1" applyFont="1" applyFill="1" applyBorder="1" applyAlignment="1"/>
    <xf numFmtId="165" fontId="2" fillId="0" borderId="3" xfId="1" applyNumberFormat="1" applyFont="1" applyBorder="1" applyAlignment="1">
      <alignment horizontal="center" vertical="center"/>
    </xf>
    <xf numFmtId="165" fontId="2" fillId="0" borderId="7" xfId="1" applyNumberFormat="1" applyFont="1" applyBorder="1" applyAlignment="1">
      <alignment horizontal="center" vertical="center"/>
    </xf>
    <xf numFmtId="165" fontId="2" fillId="0" borderId="5" xfId="1" applyNumberFormat="1" applyFont="1" applyBorder="1" applyAlignment="1">
      <alignment horizontal="right"/>
    </xf>
    <xf numFmtId="165" fontId="2" fillId="0" borderId="0" xfId="1" applyNumberFormat="1" applyFont="1" applyBorder="1" applyAlignment="1">
      <alignment horizontal="center" vertical="center"/>
    </xf>
    <xf numFmtId="165" fontId="2" fillId="0" borderId="0" xfId="1" applyNumberFormat="1" applyFont="1" applyAlignment="1">
      <alignment horizontal="center" vertical="center"/>
    </xf>
    <xf numFmtId="165" fontId="2" fillId="4" borderId="12" xfId="1" applyNumberFormat="1" applyFont="1" applyFill="1" applyBorder="1" applyAlignment="1">
      <alignment horizontal="center" vertical="center"/>
    </xf>
    <xf numFmtId="165" fontId="2" fillId="2" borderId="0" xfId="1" applyNumberFormat="1" applyFont="1" applyFill="1" applyBorder="1" applyAlignment="1">
      <alignment horizontal="center" vertical="center"/>
    </xf>
    <xf numFmtId="165" fontId="2" fillId="2" borderId="0" xfId="1" applyNumberFormat="1" applyFont="1" applyFill="1" applyAlignment="1">
      <alignment horizontal="center" vertical="center"/>
    </xf>
    <xf numFmtId="165" fontId="2" fillId="2" borderId="5" xfId="1" applyNumberFormat="1" applyFont="1" applyFill="1" applyBorder="1" applyAlignment="1">
      <alignment horizontal="center" vertical="center"/>
    </xf>
    <xf numFmtId="165" fontId="2" fillId="0" borderId="6" xfId="1" applyNumberFormat="1" applyFont="1" applyFill="1" applyBorder="1" applyAlignment="1">
      <alignment horizontal="center" vertical="center"/>
    </xf>
    <xf numFmtId="165" fontId="2" fillId="0" borderId="0" xfId="1" applyNumberFormat="1" applyFont="1" applyFill="1" applyBorder="1" applyAlignment="1">
      <alignment horizontal="center" vertical="center"/>
    </xf>
    <xf numFmtId="165" fontId="2" fillId="0" borderId="13" xfId="1" applyNumberFormat="1" applyFont="1" applyBorder="1" applyAlignment="1">
      <alignment horizontal="center" vertical="center"/>
    </xf>
    <xf numFmtId="165" fontId="2" fillId="0" borderId="14" xfId="1" applyNumberFormat="1" applyFont="1" applyBorder="1" applyAlignment="1">
      <alignment horizontal="center" vertical="center"/>
    </xf>
    <xf numFmtId="165" fontId="2" fillId="0" borderId="3" xfId="1" applyNumberFormat="1" applyFont="1" applyBorder="1" applyAlignment="1">
      <alignment horizontal="center" vertical="center"/>
    </xf>
    <xf numFmtId="165" fontId="2" fillId="0" borderId="7" xfId="1" applyNumberFormat="1" applyFont="1" applyBorder="1" applyAlignment="1">
      <alignment horizontal="center" vertical="center"/>
    </xf>
    <xf numFmtId="165" fontId="2" fillId="0" borderId="4" xfId="1" applyNumberFormat="1" applyFont="1" applyBorder="1" applyAlignment="1">
      <alignment horizontal="center" vertical="center"/>
    </xf>
    <xf numFmtId="165" fontId="2" fillId="0" borderId="0" xfId="1" applyNumberFormat="1" applyFont="1" applyAlignment="1">
      <alignment horizontal="center" vertical="center"/>
    </xf>
    <xf numFmtId="165" fontId="2" fillId="0" borderId="0" xfId="1" applyNumberFormat="1" applyFont="1" applyBorder="1" applyAlignment="1">
      <alignment horizontal="center" vertical="center"/>
    </xf>
    <xf numFmtId="165" fontId="2" fillId="0" borderId="5" xfId="1" applyNumberFormat="1" applyFont="1" applyBorder="1" applyAlignment="1">
      <alignment horizontal="right"/>
    </xf>
    <xf numFmtId="165" fontId="2" fillId="0" borderId="3" xfId="1" applyNumberFormat="1" applyFont="1" applyBorder="1" applyAlignment="1">
      <alignment horizontal="right"/>
    </xf>
    <xf numFmtId="165" fontId="2" fillId="0" borderId="13" xfId="1" applyNumberFormat="1" applyFont="1" applyBorder="1" applyAlignment="1">
      <alignment horizontal="right"/>
    </xf>
    <xf numFmtId="165" fontId="2" fillId="0" borderId="4" xfId="1" applyNumberFormat="1" applyFont="1" applyBorder="1" applyAlignment="1">
      <alignment horizontal="right"/>
    </xf>
    <xf numFmtId="165" fontId="2" fillId="4" borderId="12" xfId="1" applyNumberFormat="1" applyFont="1" applyFill="1" applyBorder="1" applyAlignment="1">
      <alignment horizontal="center" vertical="center"/>
    </xf>
    <xf numFmtId="165" fontId="2" fillId="0" borderId="3" xfId="1" applyNumberFormat="1" applyFont="1" applyBorder="1" applyAlignment="1">
      <alignment horizontal="center" vertical="center"/>
    </xf>
    <xf numFmtId="165" fontId="2" fillId="0" borderId="7" xfId="1" applyNumberFormat="1" applyFont="1" applyBorder="1" applyAlignment="1">
      <alignment horizontal="center" vertical="center"/>
    </xf>
    <xf numFmtId="165" fontId="2" fillId="0" borderId="0" xfId="1" applyNumberFormat="1" applyFont="1" applyAlignment="1">
      <alignment horizontal="center" vertical="center"/>
    </xf>
    <xf numFmtId="165" fontId="2" fillId="4" borderId="12" xfId="1" applyNumberFormat="1" applyFont="1" applyFill="1" applyBorder="1" applyAlignment="1">
      <alignment horizontal="center" vertical="center"/>
    </xf>
    <xf numFmtId="165" fontId="2" fillId="0" borderId="9" xfId="1" applyNumberFormat="1" applyFont="1" applyBorder="1" applyAlignment="1">
      <alignment horizontal="right" vertical="center"/>
    </xf>
    <xf numFmtId="165" fontId="2" fillId="0" borderId="10" xfId="1" applyNumberFormat="1" applyFont="1" applyBorder="1" applyAlignment="1">
      <alignment horizontal="center" vertical="center"/>
    </xf>
    <xf numFmtId="165" fontId="2" fillId="2" borderId="9" xfId="1" applyNumberFormat="1" applyFont="1" applyFill="1" applyBorder="1" applyAlignment="1">
      <alignment vertical="center"/>
    </xf>
    <xf numFmtId="165" fontId="2" fillId="2" borderId="10" xfId="1" applyNumberFormat="1" applyFont="1" applyFill="1" applyBorder="1" applyAlignment="1">
      <alignment vertical="center"/>
    </xf>
    <xf numFmtId="165" fontId="2" fillId="0" borderId="0" xfId="1" applyNumberFormat="1" applyFont="1" applyFill="1" applyBorder="1" applyAlignment="1">
      <alignment vertical="center"/>
    </xf>
    <xf numFmtId="165" fontId="2" fillId="6" borderId="20" xfId="1" applyNumberFormat="1" applyFont="1" applyFill="1" applyBorder="1" applyAlignment="1">
      <alignment horizontal="center" vertical="center"/>
    </xf>
    <xf numFmtId="165" fontId="2" fillId="6" borderId="1" xfId="1" applyNumberFormat="1" applyFont="1" applyFill="1" applyBorder="1" applyAlignment="1">
      <alignment horizontal="center" vertical="center"/>
    </xf>
    <xf numFmtId="165" fontId="2" fillId="2" borderId="10" xfId="1" applyNumberFormat="1" applyFont="1" applyFill="1" applyBorder="1" applyAlignment="1">
      <alignment horizontal="center" vertical="center"/>
    </xf>
    <xf numFmtId="165" fontId="2" fillId="0" borderId="14" xfId="1" applyNumberFormat="1" applyFont="1" applyBorder="1" applyAlignment="1">
      <alignment horizontal="center" vertical="center"/>
    </xf>
    <xf numFmtId="165" fontId="2" fillId="0" borderId="3" xfId="1" applyNumberFormat="1" applyFont="1" applyBorder="1" applyAlignment="1">
      <alignment horizontal="center" vertical="center"/>
    </xf>
    <xf numFmtId="165" fontId="2" fillId="0" borderId="7" xfId="1" applyNumberFormat="1" applyFont="1" applyBorder="1" applyAlignment="1">
      <alignment horizontal="center" vertical="center"/>
    </xf>
    <xf numFmtId="165" fontId="2" fillId="0" borderId="13" xfId="1" applyNumberFormat="1" applyFont="1" applyBorder="1" applyAlignment="1">
      <alignment horizontal="right"/>
    </xf>
    <xf numFmtId="165" fontId="2" fillId="0" borderId="0" xfId="1" applyNumberFormat="1" applyFont="1" applyBorder="1" applyAlignment="1">
      <alignment horizontal="center" vertical="center"/>
    </xf>
    <xf numFmtId="165" fontId="2" fillId="0" borderId="0" xfId="1" applyNumberFormat="1" applyFont="1" applyAlignment="1">
      <alignment horizontal="center" vertical="center"/>
    </xf>
    <xf numFmtId="165" fontId="2" fillId="4" borderId="12" xfId="1" applyNumberFormat="1" applyFont="1" applyFill="1" applyBorder="1" applyAlignment="1">
      <alignment horizontal="center" vertical="center"/>
    </xf>
    <xf numFmtId="165" fontId="2" fillId="0" borderId="8" xfId="1" applyNumberFormat="1" applyFont="1" applyBorder="1" applyAlignment="1">
      <alignment horizontal="center" vertical="center"/>
    </xf>
    <xf numFmtId="165" fontId="2" fillId="0" borderId="10" xfId="1" applyNumberFormat="1" applyFont="1" applyBorder="1" applyAlignment="1">
      <alignment horizontal="center" vertical="center"/>
    </xf>
    <xf numFmtId="165" fontId="2" fillId="0" borderId="13" xfId="1" applyNumberFormat="1" applyFont="1" applyBorder="1" applyAlignment="1">
      <alignment horizontal="center" vertical="center"/>
    </xf>
    <xf numFmtId="165" fontId="2" fillId="0" borderId="3" xfId="1" applyNumberFormat="1" applyFont="1" applyBorder="1" applyAlignment="1">
      <alignment horizontal="center" vertical="center"/>
    </xf>
    <xf numFmtId="165" fontId="2" fillId="0" borderId="7" xfId="1" applyNumberFormat="1" applyFont="1" applyBorder="1" applyAlignment="1">
      <alignment horizontal="center" vertical="center"/>
    </xf>
    <xf numFmtId="165" fontId="2" fillId="0" borderId="0" xfId="1" applyNumberFormat="1" applyFont="1" applyAlignment="1">
      <alignment horizontal="center" vertical="center"/>
    </xf>
    <xf numFmtId="165" fontId="2" fillId="0" borderId="3" xfId="1" applyNumberFormat="1" applyFont="1" applyBorder="1" applyAlignment="1">
      <alignment horizontal="right"/>
    </xf>
    <xf numFmtId="165" fontId="2" fillId="4" borderId="12" xfId="1" applyNumberFormat="1" applyFont="1" applyFill="1" applyBorder="1" applyAlignment="1">
      <alignment horizontal="center" vertical="center"/>
    </xf>
    <xf numFmtId="165" fontId="2" fillId="0" borderId="8" xfId="1" applyNumberFormat="1" applyFont="1" applyBorder="1" applyAlignment="1">
      <alignment horizontal="center" vertical="center"/>
    </xf>
    <xf numFmtId="165" fontId="2" fillId="0" borderId="10" xfId="1" applyNumberFormat="1" applyFont="1" applyBorder="1" applyAlignment="1">
      <alignment horizontal="center" vertical="center"/>
    </xf>
    <xf numFmtId="165" fontId="2" fillId="0" borderId="9" xfId="1" applyNumberFormat="1" applyFont="1" applyBorder="1" applyAlignment="1">
      <alignment horizontal="center" vertical="center"/>
    </xf>
    <xf numFmtId="164" fontId="2" fillId="0" borderId="2" xfId="1" applyNumberFormat="1" applyFont="1" applyBorder="1" applyAlignment="1">
      <alignment horizontal="center" vertical="center"/>
    </xf>
    <xf numFmtId="164" fontId="2" fillId="0" borderId="0" xfId="1" applyNumberFormat="1" applyFont="1" applyBorder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165" fontId="2" fillId="0" borderId="0" xfId="1" applyNumberFormat="1" applyFont="1" applyAlignment="1">
      <alignment horizontal="center" vertical="center"/>
    </xf>
    <xf numFmtId="165" fontId="2" fillId="0" borderId="0" xfId="1" applyNumberFormat="1" applyFont="1" applyAlignment="1">
      <alignment vertical="center"/>
    </xf>
    <xf numFmtId="164" fontId="5" fillId="0" borderId="0" xfId="2" applyNumberFormat="1" applyFont="1" applyFill="1" applyAlignment="1">
      <alignment horizontal="center" vertical="center" textRotation="90"/>
    </xf>
    <xf numFmtId="164" fontId="2" fillId="9" borderId="0" xfId="1" applyNumberFormat="1" applyFont="1" applyFill="1" applyAlignment="1">
      <alignment horizontal="center" vertical="center"/>
    </xf>
    <xf numFmtId="38" fontId="10" fillId="9" borderId="0" xfId="0" applyNumberFormat="1" applyFont="1" applyFill="1" applyAlignment="1">
      <alignment horizontal="center" vertical="center"/>
    </xf>
    <xf numFmtId="38" fontId="11" fillId="9" borderId="0" xfId="0" applyNumberFormat="1" applyFont="1" applyFill="1" applyBorder="1" applyAlignment="1">
      <alignment vertical="center"/>
    </xf>
    <xf numFmtId="164" fontId="12" fillId="9" borderId="0" xfId="1" applyNumberFormat="1" applyFont="1" applyFill="1" applyAlignment="1">
      <alignment horizontal="center" vertical="center"/>
    </xf>
    <xf numFmtId="38" fontId="13" fillId="9" borderId="0" xfId="0" applyNumberFormat="1" applyFont="1" applyFill="1" applyAlignment="1">
      <alignment vertical="center"/>
    </xf>
    <xf numFmtId="164" fontId="8" fillId="9" borderId="0" xfId="1" applyNumberFormat="1" applyFont="1" applyFill="1" applyAlignment="1">
      <alignment horizontal="center" vertical="center" wrapText="1"/>
    </xf>
    <xf numFmtId="38" fontId="14" fillId="9" borderId="0" xfId="0" applyNumberFormat="1" applyFont="1" applyFill="1" applyAlignment="1">
      <alignment vertical="center"/>
    </xf>
    <xf numFmtId="164" fontId="16" fillId="11" borderId="31" xfId="1" applyNumberFormat="1" applyFont="1" applyFill="1" applyBorder="1" applyAlignment="1">
      <alignment horizontal="center" vertical="center"/>
    </xf>
    <xf numFmtId="38" fontId="17" fillId="11" borderId="33" xfId="0" applyNumberFormat="1" applyFont="1" applyFill="1" applyBorder="1" applyAlignment="1">
      <alignment vertical="center"/>
    </xf>
    <xf numFmtId="164" fontId="7" fillId="9" borderId="0" xfId="1" applyNumberFormat="1" applyFont="1" applyFill="1" applyAlignment="1">
      <alignment vertical="center" wrapText="1"/>
    </xf>
    <xf numFmtId="164" fontId="2" fillId="9" borderId="0" xfId="1" applyNumberFormat="1" applyFont="1" applyFill="1" applyAlignment="1">
      <alignment vertical="center"/>
    </xf>
    <xf numFmtId="164" fontId="2" fillId="9" borderId="0" xfId="1" applyNumberFormat="1" applyFont="1" applyFill="1" applyAlignment="1" applyProtection="1">
      <alignment horizontal="center" vertical="center"/>
      <protection locked="0"/>
    </xf>
    <xf numFmtId="164" fontId="6" fillId="8" borderId="0" xfId="2" quotePrefix="1" applyNumberFormat="1" applyFont="1" applyFill="1" applyAlignment="1">
      <alignment horizontal="center" vertical="center" wrapText="1"/>
    </xf>
    <xf numFmtId="38" fontId="9" fillId="0" borderId="0" xfId="0" applyNumberFormat="1" applyFont="1" applyFill="1" applyBorder="1" applyAlignment="1">
      <alignment horizontal="center" vertical="center"/>
    </xf>
    <xf numFmtId="38" fontId="17" fillId="11" borderId="32" xfId="0" applyNumberFormat="1" applyFont="1" applyFill="1" applyBorder="1" applyAlignment="1">
      <alignment horizontal="center" vertical="center"/>
    </xf>
    <xf numFmtId="164" fontId="2" fillId="9" borderId="0" xfId="1" applyNumberFormat="1" applyFont="1" applyFill="1" applyAlignment="1">
      <alignment horizontal="center" vertical="center"/>
    </xf>
    <xf numFmtId="164" fontId="7" fillId="9" borderId="0" xfId="1" applyNumberFormat="1" applyFont="1" applyFill="1" applyAlignment="1">
      <alignment horizontal="center" vertical="center" wrapText="1"/>
    </xf>
    <xf numFmtId="38" fontId="17" fillId="11" borderId="34" xfId="0" applyNumberFormat="1" applyFont="1" applyFill="1" applyBorder="1" applyAlignment="1">
      <alignment horizontal="center" vertical="center"/>
    </xf>
    <xf numFmtId="38" fontId="17" fillId="11" borderId="35" xfId="0" applyNumberFormat="1" applyFont="1" applyFill="1" applyBorder="1" applyAlignment="1">
      <alignment horizontal="center" vertical="center"/>
    </xf>
    <xf numFmtId="38" fontId="17" fillId="11" borderId="36" xfId="0" applyNumberFormat="1" applyFont="1" applyFill="1" applyBorder="1" applyAlignment="1">
      <alignment horizontal="center" vertical="center"/>
    </xf>
    <xf numFmtId="38" fontId="15" fillId="10" borderId="0" xfId="2" applyNumberFormat="1" applyFont="1" applyFill="1" applyAlignment="1" applyProtection="1">
      <alignment horizontal="center" vertical="center"/>
    </xf>
    <xf numFmtId="164" fontId="5" fillId="8" borderId="0" xfId="2" applyNumberFormat="1" applyFont="1" applyFill="1" applyAlignment="1">
      <alignment horizontal="center" vertical="center" textRotation="90"/>
    </xf>
    <xf numFmtId="164" fontId="2" fillId="3" borderId="6" xfId="1" applyNumberFormat="1" applyFont="1" applyFill="1" applyBorder="1" applyAlignment="1">
      <alignment horizontal="center" vertical="center"/>
    </xf>
    <xf numFmtId="164" fontId="2" fillId="0" borderId="8" xfId="1" applyNumberFormat="1" applyFont="1" applyBorder="1" applyAlignment="1">
      <alignment horizontal="center" vertical="center"/>
    </xf>
    <xf numFmtId="164" fontId="2" fillId="0" borderId="9" xfId="1" applyNumberFormat="1" applyFont="1" applyBorder="1" applyAlignment="1">
      <alignment horizontal="center" vertical="center"/>
    </xf>
    <xf numFmtId="164" fontId="2" fillId="0" borderId="10" xfId="1" applyNumberFormat="1" applyFont="1" applyBorder="1" applyAlignment="1">
      <alignment horizontal="center" vertical="center"/>
    </xf>
    <xf numFmtId="164" fontId="2" fillId="2" borderId="6" xfId="1" applyNumberFormat="1" applyFont="1" applyFill="1" applyBorder="1" applyAlignment="1">
      <alignment horizontal="center" vertical="center"/>
    </xf>
    <xf numFmtId="164" fontId="2" fillId="3" borderId="0" xfId="1" applyNumberFormat="1" applyFont="1" applyFill="1" applyAlignment="1">
      <alignment horizontal="center" vertical="center"/>
    </xf>
    <xf numFmtId="164" fontId="2" fillId="0" borderId="2" xfId="1" applyNumberFormat="1" applyFont="1" applyBorder="1" applyAlignment="1">
      <alignment horizontal="center" vertical="center"/>
    </xf>
    <xf numFmtId="164" fontId="3" fillId="3" borderId="6" xfId="1" applyNumberFormat="1" applyFont="1" applyFill="1" applyBorder="1" applyAlignment="1">
      <alignment horizontal="center" vertical="center"/>
    </xf>
    <xf numFmtId="164" fontId="2" fillId="2" borderId="8" xfId="1" applyNumberFormat="1" applyFont="1" applyFill="1" applyBorder="1" applyAlignment="1">
      <alignment horizontal="center" vertical="center"/>
    </xf>
    <xf numFmtId="164" fontId="2" fillId="2" borderId="9" xfId="1" applyNumberFormat="1" applyFont="1" applyFill="1" applyBorder="1" applyAlignment="1">
      <alignment horizontal="center" vertical="center"/>
    </xf>
    <xf numFmtId="164" fontId="2" fillId="2" borderId="10" xfId="1" applyNumberFormat="1" applyFont="1" applyFill="1" applyBorder="1" applyAlignment="1">
      <alignment horizontal="center" vertical="center"/>
    </xf>
    <xf numFmtId="164" fontId="2" fillId="0" borderId="0" xfId="1" applyNumberFormat="1" applyFont="1" applyBorder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164" fontId="2" fillId="0" borderId="3" xfId="1" applyNumberFormat="1" applyFont="1" applyBorder="1" applyAlignment="1">
      <alignment horizontal="center" vertical="center"/>
    </xf>
    <xf numFmtId="164" fontId="2" fillId="0" borderId="7" xfId="1" applyNumberFormat="1" applyFont="1" applyBorder="1" applyAlignment="1">
      <alignment horizontal="center" vertical="center"/>
    </xf>
    <xf numFmtId="13" fontId="2" fillId="2" borderId="8" xfId="1" applyNumberFormat="1" applyFont="1" applyFill="1" applyBorder="1" applyAlignment="1">
      <alignment horizontal="center" vertical="center"/>
    </xf>
    <xf numFmtId="43" fontId="2" fillId="2" borderId="9" xfId="1" applyFont="1" applyFill="1" applyBorder="1" applyAlignment="1">
      <alignment horizontal="center" vertical="center"/>
    </xf>
    <xf numFmtId="43" fontId="2" fillId="2" borderId="10" xfId="1" applyFont="1" applyFill="1" applyBorder="1" applyAlignment="1">
      <alignment horizontal="center" vertical="center"/>
    </xf>
    <xf numFmtId="13" fontId="2" fillId="2" borderId="9" xfId="1" applyNumberFormat="1" applyFont="1" applyFill="1" applyBorder="1" applyAlignment="1">
      <alignment horizontal="center" vertical="center"/>
    </xf>
    <xf numFmtId="13" fontId="2" fillId="2" borderId="10" xfId="1" applyNumberFormat="1" applyFont="1" applyFill="1" applyBorder="1" applyAlignment="1">
      <alignment horizontal="center" vertical="center"/>
    </xf>
    <xf numFmtId="12" fontId="2" fillId="2" borderId="8" xfId="1" applyNumberFormat="1" applyFont="1" applyFill="1" applyBorder="1" applyAlignment="1">
      <alignment horizontal="center" vertical="center"/>
    </xf>
    <xf numFmtId="12" fontId="2" fillId="2" borderId="9" xfId="1" applyNumberFormat="1" applyFont="1" applyFill="1" applyBorder="1" applyAlignment="1">
      <alignment horizontal="center" vertical="center"/>
    </xf>
    <xf numFmtId="12" fontId="2" fillId="2" borderId="10" xfId="1" applyNumberFormat="1" applyFont="1" applyFill="1" applyBorder="1" applyAlignment="1">
      <alignment horizontal="center" vertical="center"/>
    </xf>
    <xf numFmtId="164" fontId="2" fillId="3" borderId="0" xfId="1" applyNumberFormat="1" applyFont="1" applyFill="1" applyBorder="1" applyAlignment="1">
      <alignment horizontal="center" vertical="center"/>
    </xf>
    <xf numFmtId="164" fontId="2" fillId="0" borderId="13" xfId="1" applyNumberFormat="1" applyFont="1" applyBorder="1" applyAlignment="1">
      <alignment horizontal="center" vertical="center"/>
    </xf>
    <xf numFmtId="164" fontId="2" fillId="0" borderId="14" xfId="1" applyNumberFormat="1" applyFont="1" applyBorder="1" applyAlignment="1">
      <alignment horizontal="center" vertical="center"/>
    </xf>
    <xf numFmtId="164" fontId="2" fillId="0" borderId="15" xfId="1" applyNumberFormat="1" applyFont="1" applyBorder="1" applyAlignment="1">
      <alignment horizontal="center" vertical="center"/>
    </xf>
    <xf numFmtId="164" fontId="2" fillId="0" borderId="16" xfId="1" applyNumberFormat="1" applyFont="1" applyBorder="1" applyAlignment="1">
      <alignment horizontal="center" vertical="center"/>
    </xf>
    <xf numFmtId="164" fontId="2" fillId="5" borderId="6" xfId="1" applyNumberFormat="1" applyFont="1" applyFill="1" applyBorder="1" applyAlignment="1">
      <alignment horizontal="center" vertical="center"/>
    </xf>
    <xf numFmtId="165" fontId="5" fillId="8" borderId="0" xfId="2" applyNumberFormat="1" applyFont="1" applyFill="1" applyAlignment="1">
      <alignment horizontal="center" vertical="center" textRotation="90"/>
    </xf>
    <xf numFmtId="165" fontId="2" fillId="2" borderId="8" xfId="1" applyNumberFormat="1" applyFont="1" applyFill="1" applyBorder="1" applyAlignment="1">
      <alignment horizontal="center" vertical="center"/>
    </xf>
    <xf numFmtId="165" fontId="2" fillId="2" borderId="9" xfId="1" applyNumberFormat="1" applyFont="1" applyFill="1" applyBorder="1" applyAlignment="1">
      <alignment horizontal="center" vertical="center"/>
    </xf>
    <xf numFmtId="165" fontId="2" fillId="2" borderId="10" xfId="1" applyNumberFormat="1" applyFont="1" applyFill="1" applyBorder="1" applyAlignment="1">
      <alignment horizontal="center" vertical="center"/>
    </xf>
    <xf numFmtId="165" fontId="2" fillId="3" borderId="0" xfId="1" applyNumberFormat="1" applyFont="1" applyFill="1" applyBorder="1" applyAlignment="1">
      <alignment horizontal="center" vertical="center"/>
    </xf>
    <xf numFmtId="165" fontId="2" fillId="5" borderId="11" xfId="1" applyNumberFormat="1" applyFont="1" applyFill="1" applyBorder="1" applyAlignment="1">
      <alignment horizontal="center" vertical="center"/>
    </xf>
    <xf numFmtId="165" fontId="2" fillId="5" borderId="20" xfId="1" applyNumberFormat="1" applyFont="1" applyFill="1" applyBorder="1" applyAlignment="1">
      <alignment horizontal="center" vertical="center"/>
    </xf>
    <xf numFmtId="165" fontId="2" fillId="5" borderId="12" xfId="1" applyNumberFormat="1" applyFont="1" applyFill="1" applyBorder="1" applyAlignment="1">
      <alignment horizontal="center" vertical="center"/>
    </xf>
    <xf numFmtId="165" fontId="2" fillId="0" borderId="13" xfId="1" applyNumberFormat="1" applyFont="1" applyBorder="1" applyAlignment="1">
      <alignment horizontal="center" vertical="center"/>
    </xf>
    <xf numFmtId="165" fontId="2" fillId="0" borderId="4" xfId="1" applyNumberFormat="1" applyFont="1" applyBorder="1" applyAlignment="1">
      <alignment horizontal="center" vertical="center"/>
    </xf>
    <xf numFmtId="165" fontId="2" fillId="0" borderId="14" xfId="1" applyNumberFormat="1" applyFont="1" applyBorder="1" applyAlignment="1">
      <alignment horizontal="center" vertical="center"/>
    </xf>
    <xf numFmtId="165" fontId="3" fillId="5" borderId="11" xfId="1" applyNumberFormat="1" applyFont="1" applyFill="1" applyBorder="1" applyAlignment="1">
      <alignment horizontal="center" vertical="center"/>
    </xf>
    <xf numFmtId="165" fontId="3" fillId="5" borderId="20" xfId="1" applyNumberFormat="1" applyFont="1" applyFill="1" applyBorder="1" applyAlignment="1">
      <alignment horizontal="center" vertical="center"/>
    </xf>
    <xf numFmtId="165" fontId="3" fillId="5" borderId="12" xfId="1" applyNumberFormat="1" applyFont="1" applyFill="1" applyBorder="1" applyAlignment="1">
      <alignment horizontal="center" vertical="center"/>
    </xf>
    <xf numFmtId="165" fontId="2" fillId="5" borderId="6" xfId="1" applyNumberFormat="1" applyFont="1" applyFill="1" applyBorder="1" applyAlignment="1">
      <alignment horizontal="center" vertical="center"/>
    </xf>
    <xf numFmtId="165" fontId="2" fillId="0" borderId="3" xfId="1" applyNumberFormat="1" applyFont="1" applyBorder="1" applyAlignment="1">
      <alignment horizontal="center" vertical="center"/>
    </xf>
    <xf numFmtId="165" fontId="2" fillId="0" borderId="7" xfId="1" applyNumberFormat="1" applyFont="1" applyBorder="1" applyAlignment="1">
      <alignment horizontal="center" vertical="center"/>
    </xf>
    <xf numFmtId="165" fontId="2" fillId="3" borderId="0" xfId="1" applyNumberFormat="1" applyFont="1" applyFill="1" applyAlignment="1">
      <alignment horizontal="center" vertical="center"/>
    </xf>
    <xf numFmtId="165" fontId="2" fillId="6" borderId="0" xfId="1" applyNumberFormat="1" applyFont="1" applyFill="1" applyAlignment="1">
      <alignment horizontal="center" vertical="center"/>
    </xf>
    <xf numFmtId="165" fontId="2" fillId="0" borderId="2" xfId="1" applyNumberFormat="1" applyFont="1" applyBorder="1" applyAlignment="1">
      <alignment horizontal="right"/>
    </xf>
    <xf numFmtId="165" fontId="2" fillId="0" borderId="3" xfId="1" applyNumberFormat="1" applyFont="1" applyBorder="1" applyAlignment="1">
      <alignment horizontal="right"/>
    </xf>
    <xf numFmtId="165" fontId="2" fillId="0" borderId="0" xfId="1" applyNumberFormat="1" applyFont="1" applyAlignment="1">
      <alignment horizontal="right"/>
    </xf>
    <xf numFmtId="165" fontId="2" fillId="0" borderId="5" xfId="1" applyNumberFormat="1" applyFont="1" applyBorder="1" applyAlignment="1">
      <alignment horizontal="right"/>
    </xf>
    <xf numFmtId="165" fontId="2" fillId="6" borderId="6" xfId="1" applyNumberFormat="1" applyFont="1" applyFill="1" applyBorder="1" applyAlignment="1">
      <alignment horizontal="center" vertical="center"/>
    </xf>
    <xf numFmtId="165" fontId="2" fillId="0" borderId="13" xfId="1" applyNumberFormat="1" applyFont="1" applyBorder="1" applyAlignment="1">
      <alignment horizontal="right"/>
    </xf>
    <xf numFmtId="165" fontId="2" fillId="0" borderId="4" xfId="1" applyNumberFormat="1" applyFont="1" applyBorder="1" applyAlignment="1">
      <alignment horizontal="right"/>
    </xf>
    <xf numFmtId="165" fontId="2" fillId="0" borderId="0" xfId="1" applyNumberFormat="1" applyFont="1" applyAlignment="1">
      <alignment horizontal="center" vertical="center"/>
    </xf>
    <xf numFmtId="165" fontId="2" fillId="0" borderId="0" xfId="1" applyNumberFormat="1" applyFont="1" applyBorder="1" applyAlignment="1">
      <alignment horizontal="right"/>
    </xf>
    <xf numFmtId="165" fontId="2" fillId="0" borderId="0" xfId="1" applyNumberFormat="1" applyFont="1" applyBorder="1" applyAlignment="1">
      <alignment horizontal="center" vertical="top"/>
    </xf>
    <xf numFmtId="165" fontId="2" fillId="0" borderId="0" xfId="1" applyNumberFormat="1" applyFont="1" applyBorder="1" applyAlignment="1">
      <alignment horizontal="center" vertical="center"/>
    </xf>
    <xf numFmtId="165" fontId="2" fillId="0" borderId="0" xfId="1" applyNumberFormat="1" applyFont="1" applyBorder="1" applyAlignment="1">
      <alignment horizontal="center"/>
    </xf>
    <xf numFmtId="165" fontId="2" fillId="0" borderId="14" xfId="1" applyNumberFormat="1" applyFont="1" applyBorder="1" applyAlignment="1">
      <alignment horizontal="right"/>
    </xf>
    <xf numFmtId="165" fontId="2" fillId="0" borderId="6" xfId="1" applyNumberFormat="1" applyFont="1" applyBorder="1" applyAlignment="1">
      <alignment horizontal="right"/>
    </xf>
    <xf numFmtId="165" fontId="2" fillId="0" borderId="26" xfId="1" applyNumberFormat="1" applyFont="1" applyBorder="1" applyAlignment="1">
      <alignment horizontal="right"/>
    </xf>
    <xf numFmtId="165" fontId="2" fillId="0" borderId="22" xfId="1" applyNumberFormat="1" applyFont="1" applyBorder="1" applyAlignment="1">
      <alignment horizontal="right"/>
    </xf>
    <xf numFmtId="165" fontId="2" fillId="0" borderId="22" xfId="1" applyNumberFormat="1" applyFont="1" applyBorder="1" applyAlignment="1">
      <alignment horizontal="center"/>
    </xf>
    <xf numFmtId="165" fontId="2" fillId="0" borderId="23" xfId="1" applyNumberFormat="1" applyFont="1" applyBorder="1" applyAlignment="1">
      <alignment horizontal="center"/>
    </xf>
    <xf numFmtId="165" fontId="2" fillId="0" borderId="6" xfId="1" applyNumberFormat="1" applyFont="1" applyBorder="1" applyAlignment="1">
      <alignment horizontal="center"/>
    </xf>
    <xf numFmtId="165" fontId="2" fillId="0" borderId="7" xfId="1" applyNumberFormat="1" applyFont="1" applyBorder="1" applyAlignment="1">
      <alignment horizontal="center"/>
    </xf>
    <xf numFmtId="165" fontId="2" fillId="0" borderId="0" xfId="1" applyNumberFormat="1" applyFont="1" applyAlignment="1">
      <alignment horizontal="center"/>
    </xf>
    <xf numFmtId="165" fontId="2" fillId="0" borderId="5" xfId="1" applyNumberFormat="1" applyFont="1" applyBorder="1" applyAlignment="1">
      <alignment horizontal="center"/>
    </xf>
    <xf numFmtId="165" fontId="2" fillId="0" borderId="0" xfId="1" applyNumberFormat="1" applyFont="1" applyAlignment="1">
      <alignment horizontal="left" vertical="top"/>
    </xf>
    <xf numFmtId="165" fontId="2" fillId="0" borderId="0" xfId="1" applyNumberFormat="1" applyFont="1" applyBorder="1" applyAlignment="1">
      <alignment horizontal="left" vertical="top"/>
    </xf>
    <xf numFmtId="165" fontId="2" fillId="4" borderId="0" xfId="1" applyNumberFormat="1" applyFont="1" applyFill="1" applyAlignment="1">
      <alignment horizontal="center" vertical="center"/>
    </xf>
    <xf numFmtId="165" fontId="2" fillId="0" borderId="7" xfId="1" applyNumberFormat="1" applyFont="1" applyBorder="1" applyAlignment="1">
      <alignment horizontal="right"/>
    </xf>
    <xf numFmtId="165" fontId="2" fillId="2" borderId="26" xfId="1" applyNumberFormat="1" applyFont="1" applyFill="1" applyBorder="1" applyAlignment="1">
      <alignment horizontal="center" vertical="center"/>
    </xf>
    <xf numFmtId="165" fontId="2" fillId="2" borderId="22" xfId="1" applyNumberFormat="1" applyFont="1" applyFill="1" applyBorder="1" applyAlignment="1">
      <alignment horizontal="center" vertical="center"/>
    </xf>
    <xf numFmtId="165" fontId="2" fillId="2" borderId="4" xfId="1" applyNumberFormat="1" applyFont="1" applyFill="1" applyBorder="1" applyAlignment="1">
      <alignment horizontal="right"/>
    </xf>
    <xf numFmtId="165" fontId="2" fillId="2" borderId="0" xfId="1" applyNumberFormat="1" applyFont="1" applyFill="1" applyAlignment="1">
      <alignment horizontal="right"/>
    </xf>
    <xf numFmtId="165" fontId="2" fillId="2" borderId="14" xfId="1" applyNumberFormat="1" applyFont="1" applyFill="1" applyBorder="1" applyAlignment="1">
      <alignment horizontal="right"/>
    </xf>
    <xf numFmtId="165" fontId="2" fillId="2" borderId="6" xfId="1" applyNumberFormat="1" applyFont="1" applyFill="1" applyBorder="1" applyAlignment="1">
      <alignment horizontal="right"/>
    </xf>
    <xf numFmtId="165" fontId="2" fillId="2" borderId="13" xfId="1" applyNumberFormat="1" applyFont="1" applyFill="1" applyBorder="1" applyAlignment="1">
      <alignment horizontal="right"/>
    </xf>
    <xf numFmtId="165" fontId="2" fillId="2" borderId="2" xfId="1" applyNumberFormat="1" applyFont="1" applyFill="1" applyBorder="1" applyAlignment="1">
      <alignment horizontal="right"/>
    </xf>
    <xf numFmtId="165" fontId="2" fillId="2" borderId="3" xfId="1" applyNumberFormat="1" applyFont="1" applyFill="1" applyBorder="1" applyAlignment="1">
      <alignment horizontal="right"/>
    </xf>
    <xf numFmtId="165" fontId="2" fillId="2" borderId="23" xfId="1" applyNumberFormat="1" applyFont="1" applyFill="1" applyBorder="1" applyAlignment="1">
      <alignment horizontal="center" vertical="center"/>
    </xf>
    <xf numFmtId="165" fontId="2" fillId="2" borderId="7" xfId="1" applyNumberFormat="1" applyFont="1" applyFill="1" applyBorder="1" applyAlignment="1">
      <alignment horizontal="right"/>
    </xf>
    <xf numFmtId="165" fontId="2" fillId="2" borderId="5" xfId="1" applyNumberFormat="1" applyFont="1" applyFill="1" applyBorder="1" applyAlignment="1">
      <alignment horizontal="right"/>
    </xf>
    <xf numFmtId="165" fontId="2" fillId="4" borderId="11" xfId="1" applyNumberFormat="1" applyFont="1" applyFill="1" applyBorder="1" applyAlignment="1">
      <alignment horizontal="center" vertical="center"/>
    </xf>
    <xf numFmtId="165" fontId="2" fillId="4" borderId="20" xfId="1" applyNumberFormat="1" applyFont="1" applyFill="1" applyBorder="1" applyAlignment="1">
      <alignment horizontal="center" vertical="center"/>
    </xf>
    <xf numFmtId="165" fontId="2" fillId="4" borderId="12" xfId="1" applyNumberFormat="1" applyFont="1" applyFill="1" applyBorder="1" applyAlignment="1">
      <alignment horizontal="center" vertical="center"/>
    </xf>
    <xf numFmtId="165" fontId="2" fillId="6" borderId="0" xfId="1" applyNumberFormat="1" applyFont="1" applyFill="1" applyBorder="1" applyAlignment="1">
      <alignment horizontal="center" vertical="center"/>
    </xf>
    <xf numFmtId="165" fontId="2" fillId="2" borderId="0" xfId="1" applyNumberFormat="1" applyFont="1" applyFill="1" applyBorder="1" applyAlignment="1">
      <alignment horizontal="right"/>
    </xf>
    <xf numFmtId="165" fontId="2" fillId="0" borderId="8" xfId="1" applyNumberFormat="1" applyFont="1" applyBorder="1" applyAlignment="1">
      <alignment horizontal="center" vertical="center"/>
    </xf>
    <xf numFmtId="165" fontId="2" fillId="0" borderId="10" xfId="1" applyNumberFormat="1" applyFont="1" applyBorder="1" applyAlignment="1">
      <alignment horizontal="center" vertical="center"/>
    </xf>
    <xf numFmtId="165" fontId="2" fillId="6" borderId="8" xfId="1" applyNumberFormat="1" applyFont="1" applyFill="1" applyBorder="1" applyAlignment="1">
      <alignment horizontal="center" vertical="center"/>
    </xf>
    <xf numFmtId="165" fontId="2" fillId="6" borderId="10" xfId="1" applyNumberFormat="1" applyFont="1" applyFill="1" applyBorder="1" applyAlignment="1">
      <alignment horizontal="center" vertical="center"/>
    </xf>
    <xf numFmtId="165" fontId="2" fillId="6" borderId="14" xfId="1" applyNumberFormat="1" applyFont="1" applyFill="1" applyBorder="1" applyAlignment="1">
      <alignment horizontal="center" vertical="center"/>
    </xf>
    <xf numFmtId="165" fontId="2" fillId="6" borderId="11" xfId="1" applyNumberFormat="1" applyFont="1" applyFill="1" applyBorder="1" applyAlignment="1">
      <alignment horizontal="center" vertical="center"/>
    </xf>
    <xf numFmtId="165" fontId="2" fillId="6" borderId="12" xfId="1" applyNumberFormat="1" applyFont="1" applyFill="1" applyBorder="1" applyAlignment="1">
      <alignment horizontal="center" vertical="center"/>
    </xf>
    <xf numFmtId="165" fontId="2" fillId="5" borderId="8" xfId="1" applyNumberFormat="1" applyFont="1" applyFill="1" applyBorder="1" applyAlignment="1">
      <alignment horizontal="center" vertical="center"/>
    </xf>
    <xf numFmtId="165" fontId="2" fillId="5" borderId="9" xfId="1" applyNumberFormat="1" applyFont="1" applyFill="1" applyBorder="1" applyAlignment="1">
      <alignment horizontal="center" vertical="center"/>
    </xf>
    <xf numFmtId="165" fontId="2" fillId="5" borderId="10" xfId="1" applyNumberFormat="1" applyFont="1" applyFill="1" applyBorder="1" applyAlignment="1">
      <alignment horizontal="center" vertical="center"/>
    </xf>
    <xf numFmtId="165" fontId="2" fillId="0" borderId="0" xfId="1" applyNumberFormat="1" applyFont="1" applyFill="1" applyAlignment="1">
      <alignment horizontal="left" vertical="top"/>
    </xf>
    <xf numFmtId="38" fontId="18" fillId="12" borderId="0" xfId="3" applyNumberFormat="1" applyAlignment="1" applyProtection="1">
      <alignment horizontal="center" vertical="center"/>
    </xf>
  </cellXfs>
  <cellStyles count="4">
    <cellStyle name="Comma" xfId="1" builtinId="3"/>
    <cellStyle name="Hyperlink" xfId="2" builtinId="8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R18"/>
  <sheetViews>
    <sheetView rightToLeft="1" tabSelected="1" workbookViewId="0">
      <selection activeCell="G7" sqref="G7:I9"/>
    </sheetView>
  </sheetViews>
  <sheetFormatPr defaultColWidth="9" defaultRowHeight="15"/>
  <cols>
    <col min="1" max="1" width="10.140625" style="255" customWidth="1"/>
    <col min="2" max="14" width="9.28515625" style="255" customWidth="1"/>
    <col min="15" max="16384" width="9" style="255"/>
  </cols>
  <sheetData>
    <row r="1" spans="1:18" ht="13.5" customHeight="1">
      <c r="A1" s="266"/>
    </row>
    <row r="2" spans="1:18" s="258" customFormat="1" ht="29.25" customHeight="1">
      <c r="A2" s="256"/>
      <c r="B2" s="256"/>
      <c r="C2" s="256"/>
      <c r="D2" s="256"/>
      <c r="E2" s="268" t="s">
        <v>853</v>
      </c>
      <c r="F2" s="268"/>
      <c r="G2" s="268"/>
      <c r="H2" s="268"/>
      <c r="I2" s="268"/>
      <c r="J2" s="268"/>
      <c r="K2" s="268"/>
      <c r="M2" s="257"/>
      <c r="N2" s="257"/>
      <c r="O2" s="257"/>
      <c r="P2" s="257"/>
      <c r="Q2" s="257"/>
      <c r="R2" s="257"/>
    </row>
    <row r="3" spans="1:18" s="258" customFormat="1" ht="11.25" customHeight="1" thickBot="1">
      <c r="A3" s="259"/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</row>
    <row r="4" spans="1:18" s="258" customFormat="1" ht="35.25">
      <c r="B4" s="275"/>
      <c r="C4" s="275"/>
      <c r="D4" s="275"/>
      <c r="E4" s="259"/>
      <c r="F4" s="262"/>
      <c r="G4" s="269" t="s">
        <v>854</v>
      </c>
      <c r="H4" s="269"/>
      <c r="I4" s="269"/>
      <c r="J4" s="263"/>
      <c r="K4" s="261"/>
      <c r="L4" s="379"/>
      <c r="M4" s="379"/>
      <c r="N4" s="379"/>
      <c r="O4" s="259"/>
    </row>
    <row r="5" spans="1:18" ht="36" thickBot="1">
      <c r="B5" s="275"/>
      <c r="C5" s="275"/>
      <c r="D5" s="275"/>
      <c r="F5" s="272" t="s">
        <v>855</v>
      </c>
      <c r="G5" s="273"/>
      <c r="H5" s="273"/>
      <c r="I5" s="273"/>
      <c r="J5" s="274"/>
      <c r="K5" s="261"/>
      <c r="L5" s="379"/>
      <c r="M5" s="379"/>
      <c r="N5" s="379"/>
      <c r="O5" s="259"/>
    </row>
    <row r="7" spans="1:18" ht="18.75" customHeight="1">
      <c r="B7" s="267" t="s">
        <v>843</v>
      </c>
      <c r="C7" s="267"/>
      <c r="D7" s="267"/>
      <c r="E7" s="271"/>
      <c r="F7" s="271"/>
      <c r="G7" s="267" t="s">
        <v>844</v>
      </c>
      <c r="H7" s="267"/>
      <c r="I7" s="267"/>
      <c r="J7" s="264"/>
      <c r="L7" s="267" t="s">
        <v>845</v>
      </c>
      <c r="M7" s="267"/>
      <c r="N7" s="267"/>
    </row>
    <row r="8" spans="1:18" ht="18.75" customHeight="1">
      <c r="B8" s="267"/>
      <c r="C8" s="267"/>
      <c r="D8" s="267"/>
      <c r="E8" s="271"/>
      <c r="F8" s="271"/>
      <c r="G8" s="267"/>
      <c r="H8" s="267"/>
      <c r="I8" s="267"/>
      <c r="J8" s="264"/>
      <c r="L8" s="267"/>
      <c r="M8" s="267"/>
      <c r="N8" s="267"/>
    </row>
    <row r="9" spans="1:18" ht="18.75" customHeight="1">
      <c r="B9" s="267"/>
      <c r="C9" s="267"/>
      <c r="D9" s="267"/>
      <c r="E9" s="271"/>
      <c r="F9" s="271"/>
      <c r="G9" s="267"/>
      <c r="H9" s="267"/>
      <c r="I9" s="267"/>
      <c r="J9" s="264"/>
      <c r="L9" s="267"/>
      <c r="M9" s="267"/>
      <c r="N9" s="267"/>
    </row>
    <row r="10" spans="1:18" ht="18.75" customHeight="1">
      <c r="C10" s="270"/>
      <c r="D10" s="270"/>
      <c r="G10" s="270"/>
      <c r="H10" s="270"/>
      <c r="K10" s="270"/>
      <c r="L10" s="270"/>
    </row>
    <row r="11" spans="1:18" ht="18.75" customHeight="1">
      <c r="B11" s="267" t="s">
        <v>846</v>
      </c>
      <c r="C11" s="267"/>
      <c r="D11" s="267"/>
      <c r="E11" s="260"/>
      <c r="F11" s="260"/>
      <c r="G11" s="267" t="s">
        <v>847</v>
      </c>
      <c r="H11" s="267"/>
      <c r="I11" s="267"/>
      <c r="J11" s="260"/>
      <c r="K11" s="260"/>
      <c r="L11" s="267" t="s">
        <v>848</v>
      </c>
      <c r="M11" s="267"/>
      <c r="N11" s="267"/>
    </row>
    <row r="12" spans="1:18" ht="18.75" customHeight="1">
      <c r="B12" s="267"/>
      <c r="C12" s="267"/>
      <c r="D12" s="267"/>
      <c r="E12" s="260"/>
      <c r="F12" s="260"/>
      <c r="G12" s="267"/>
      <c r="H12" s="267"/>
      <c r="I12" s="267"/>
      <c r="J12" s="260"/>
      <c r="K12" s="260"/>
      <c r="L12" s="267"/>
      <c r="M12" s="267"/>
      <c r="N12" s="267"/>
    </row>
    <row r="13" spans="1:18" ht="18.75" customHeight="1">
      <c r="B13" s="267"/>
      <c r="C13" s="267"/>
      <c r="D13" s="267"/>
      <c r="E13" s="260"/>
      <c r="F13" s="260"/>
      <c r="G13" s="267"/>
      <c r="H13" s="267"/>
      <c r="I13" s="267"/>
      <c r="J13" s="260"/>
      <c r="K13" s="260"/>
      <c r="L13" s="267"/>
      <c r="M13" s="267"/>
      <c r="N13" s="267"/>
    </row>
    <row r="14" spans="1:18" ht="18.75" customHeight="1">
      <c r="C14" s="265"/>
      <c r="D14" s="265"/>
      <c r="G14" s="265"/>
      <c r="H14" s="265"/>
      <c r="K14" s="265"/>
      <c r="L14" s="265"/>
    </row>
    <row r="15" spans="1:18" ht="18.75" customHeight="1">
      <c r="B15" s="267" t="s">
        <v>850</v>
      </c>
      <c r="C15" s="267"/>
      <c r="D15" s="267"/>
      <c r="G15" s="267" t="s">
        <v>849</v>
      </c>
      <c r="H15" s="267"/>
      <c r="I15" s="267"/>
      <c r="K15" s="265"/>
      <c r="L15" s="267" t="s">
        <v>851</v>
      </c>
      <c r="M15" s="267"/>
      <c r="N15" s="267"/>
    </row>
    <row r="16" spans="1:18" ht="18.75" customHeight="1">
      <c r="B16" s="267"/>
      <c r="C16" s="267"/>
      <c r="D16" s="267"/>
      <c r="G16" s="267"/>
      <c r="H16" s="267"/>
      <c r="I16" s="267"/>
      <c r="K16" s="265"/>
      <c r="L16" s="267"/>
      <c r="M16" s="267"/>
      <c r="N16" s="267"/>
    </row>
    <row r="17" spans="2:14" ht="18.75" customHeight="1">
      <c r="B17" s="267"/>
      <c r="C17" s="267"/>
      <c r="D17" s="267"/>
      <c r="G17" s="267"/>
      <c r="H17" s="267"/>
      <c r="I17" s="267"/>
      <c r="K17" s="265"/>
      <c r="L17" s="267"/>
      <c r="M17" s="267"/>
      <c r="N17" s="267"/>
    </row>
    <row r="18" spans="2:14" ht="15" customHeight="1">
      <c r="C18" s="265"/>
      <c r="D18" s="265"/>
      <c r="G18" s="265"/>
      <c r="H18" s="265"/>
      <c r="K18" s="265"/>
      <c r="L18" s="265"/>
    </row>
  </sheetData>
  <sheetProtection sheet="1" objects="1" scenarios="1"/>
  <mergeCells count="18">
    <mergeCell ref="B4:D5"/>
    <mergeCell ref="B7:D9"/>
    <mergeCell ref="L7:N9"/>
    <mergeCell ref="G7:I9"/>
    <mergeCell ref="E2:K2"/>
    <mergeCell ref="G4:I4"/>
    <mergeCell ref="B15:D17"/>
    <mergeCell ref="L15:N17"/>
    <mergeCell ref="G15:I17"/>
    <mergeCell ref="G10:H10"/>
    <mergeCell ref="K10:L10"/>
    <mergeCell ref="C10:D10"/>
    <mergeCell ref="B11:D13"/>
    <mergeCell ref="L11:N13"/>
    <mergeCell ref="G11:I13"/>
    <mergeCell ref="E7:F9"/>
    <mergeCell ref="F5:J5"/>
    <mergeCell ref="L4:N5"/>
  </mergeCells>
  <hyperlinks>
    <hyperlink ref="G7:H9" location="'بستن حسابهای موقت شرکت تضامنی'!A1" display="'بستن حسابهای موقت شرکت تضامنی"/>
    <hyperlink ref="L7:M9" location="'تقسیم سود و زیان شرکت تضامنی'!A1" display="'تقسیم سود و زیان شرکت تضامنی"/>
    <hyperlink ref="G12:H13" location="'خروج شریک از شرکت تضامنی '!A1" display="'خروج شریک از شرکت تضامنی"/>
    <hyperlink ref="L12:M13" location="'انحلال شرکت تضامنی'!A1" display="'انحلال شرکت تضامنی"/>
    <hyperlink ref="B15:D17" location="'شرکتهای سهامی'!A1" display="شرکتهای سهامی"/>
    <hyperlink ref="L15:N17" location="'شرکتهای تعاونی'!A1" display="شرکتهای تعاونی"/>
    <hyperlink ref="G15:I17" location="'کل شرکتهای تضامنی'!A1" display="کل شرکتهای تضامنی"/>
    <hyperlink ref="B7:D9" location="'تشکیل شرکت تضامنی'!A1" display="تشکیل شرکت تضامنی"/>
    <hyperlink ref="B11:D13" location="'ورود شریک جدید به شرکت تضامنی'!A1" display="ورود شریک جدید به شرکت تضامنی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C000"/>
  </sheetPr>
  <dimension ref="A2:L407"/>
  <sheetViews>
    <sheetView rightToLeft="1" workbookViewId="0">
      <selection activeCell="F11" sqref="F11:G11"/>
    </sheetView>
  </sheetViews>
  <sheetFormatPr defaultColWidth="9" defaultRowHeight="15"/>
  <cols>
    <col min="1" max="2" width="9" style="252"/>
    <col min="3" max="3" width="4.85546875" style="212" customWidth="1"/>
    <col min="4" max="4" width="3.7109375" style="212" bestFit="1" customWidth="1"/>
    <col min="5" max="5" width="40.140625" style="212" bestFit="1" customWidth="1"/>
    <col min="6" max="7" width="11.85546875" style="212" bestFit="1" customWidth="1"/>
    <col min="8" max="8" width="9" style="212"/>
    <col min="9" max="9" width="11.85546875" style="212" bestFit="1" customWidth="1"/>
    <col min="10" max="10" width="14.5703125" style="212" bestFit="1" customWidth="1"/>
    <col min="11" max="16384" width="9" style="212"/>
  </cols>
  <sheetData>
    <row r="2" spans="2:12">
      <c r="B2" s="306" t="s">
        <v>852</v>
      </c>
      <c r="D2" s="323" t="s">
        <v>750</v>
      </c>
      <c r="E2" s="323"/>
      <c r="F2" s="323"/>
      <c r="G2" s="323"/>
      <c r="H2" s="323"/>
      <c r="I2" s="323"/>
      <c r="J2" s="323"/>
      <c r="K2" s="323"/>
      <c r="L2" s="323"/>
    </row>
    <row r="3" spans="2:12" ht="15.75" thickBot="1">
      <c r="B3" s="306"/>
    </row>
    <row r="4" spans="2:12" ht="25.5" thickBot="1">
      <c r="B4" s="306"/>
      <c r="D4" s="32" t="s">
        <v>86</v>
      </c>
      <c r="E4" s="33" t="s">
        <v>3</v>
      </c>
      <c r="F4" s="222" t="s">
        <v>4</v>
      </c>
      <c r="G4" s="222" t="s">
        <v>5</v>
      </c>
    </row>
    <row r="5" spans="2:12">
      <c r="B5" s="306"/>
      <c r="D5" s="307">
        <v>1</v>
      </c>
      <c r="E5" s="43" t="s">
        <v>176</v>
      </c>
      <c r="F5" s="219">
        <v>3000000</v>
      </c>
      <c r="G5" s="219"/>
    </row>
    <row r="6" spans="2:12" ht="15.75" thickBot="1">
      <c r="B6" s="306"/>
      <c r="D6" s="308"/>
      <c r="E6" s="35" t="s">
        <v>745</v>
      </c>
      <c r="F6" s="89">
        <v>3000000</v>
      </c>
      <c r="G6" s="89"/>
      <c r="I6" s="320" t="s">
        <v>746</v>
      </c>
      <c r="J6" s="320"/>
    </row>
    <row r="7" spans="2:12">
      <c r="B7" s="306"/>
      <c r="D7" s="308"/>
      <c r="E7" s="155" t="s">
        <v>746</v>
      </c>
      <c r="F7" s="89"/>
      <c r="G7" s="89">
        <v>6000000</v>
      </c>
      <c r="I7" s="219"/>
      <c r="J7" s="212">
        <v>2000000</v>
      </c>
    </row>
    <row r="8" spans="2:12" ht="15.75" thickBot="1">
      <c r="B8" s="306"/>
      <c r="D8" s="309"/>
      <c r="E8" s="224" t="s">
        <v>747</v>
      </c>
      <c r="F8" s="220"/>
      <c r="G8" s="220"/>
      <c r="I8" s="220"/>
      <c r="J8" s="107">
        <v>3000000</v>
      </c>
    </row>
    <row r="9" spans="2:12">
      <c r="B9" s="306"/>
      <c r="I9" s="89"/>
      <c r="J9" s="212">
        <v>5000000</v>
      </c>
    </row>
    <row r="10" spans="2:12" ht="15.75" thickBot="1">
      <c r="B10" s="306"/>
      <c r="F10" s="347" t="s">
        <v>748</v>
      </c>
      <c r="G10" s="347"/>
      <c r="I10" s="89"/>
      <c r="J10" s="54"/>
    </row>
    <row r="11" spans="2:12" ht="15.75" thickTop="1">
      <c r="B11" s="306"/>
      <c r="F11" s="347" t="s">
        <v>749</v>
      </c>
      <c r="G11" s="347"/>
    </row>
    <row r="12" spans="2:12">
      <c r="B12" s="306"/>
    </row>
    <row r="13" spans="2:12">
      <c r="B13" s="306"/>
    </row>
    <row r="14" spans="2:12">
      <c r="B14" s="306"/>
    </row>
    <row r="15" spans="2:12">
      <c r="B15" s="306"/>
    </row>
    <row r="16" spans="2:12">
      <c r="B16" s="306"/>
      <c r="D16" s="323" t="s">
        <v>752</v>
      </c>
      <c r="E16" s="323"/>
      <c r="F16" s="323"/>
      <c r="G16" s="323"/>
      <c r="H16" s="323"/>
      <c r="I16" s="323"/>
      <c r="J16" s="323"/>
      <c r="K16" s="323"/>
      <c r="L16" s="323"/>
    </row>
    <row r="17" spans="2:12" ht="15.75" thickBot="1">
      <c r="B17" s="306"/>
    </row>
    <row r="18" spans="2:12" ht="25.5" thickBot="1">
      <c r="B18" s="306"/>
      <c r="D18" s="32" t="s">
        <v>86</v>
      </c>
      <c r="E18" s="33" t="s">
        <v>3</v>
      </c>
      <c r="F18" s="222" t="s">
        <v>4</v>
      </c>
      <c r="G18" s="222" t="s">
        <v>5</v>
      </c>
    </row>
    <row r="19" spans="2:12">
      <c r="B19" s="306"/>
      <c r="D19" s="307">
        <v>1</v>
      </c>
      <c r="E19" s="43" t="s">
        <v>176</v>
      </c>
      <c r="F19" s="219">
        <v>1900000</v>
      </c>
      <c r="G19" s="219"/>
    </row>
    <row r="20" spans="2:12" ht="15.75" thickBot="1">
      <c r="B20" s="306"/>
      <c r="D20" s="308"/>
      <c r="E20" s="35" t="s">
        <v>745</v>
      </c>
      <c r="F20" s="89">
        <v>1100000</v>
      </c>
      <c r="G20" s="89"/>
      <c r="I20" s="320" t="s">
        <v>746</v>
      </c>
      <c r="J20" s="320"/>
    </row>
    <row r="21" spans="2:12">
      <c r="B21" s="306"/>
      <c r="D21" s="308"/>
      <c r="E21" s="155" t="s">
        <v>746</v>
      </c>
      <c r="F21" s="89"/>
      <c r="G21" s="89">
        <v>3000000</v>
      </c>
      <c r="I21" s="219"/>
      <c r="J21" s="221">
        <v>7500000</v>
      </c>
    </row>
    <row r="22" spans="2:12" ht="15.75" thickBot="1">
      <c r="B22" s="306"/>
      <c r="D22" s="309"/>
      <c r="E22" s="224" t="s">
        <v>751</v>
      </c>
      <c r="F22" s="220"/>
      <c r="G22" s="220"/>
      <c r="I22" s="220"/>
      <c r="J22" s="107">
        <v>3000000</v>
      </c>
    </row>
    <row r="23" spans="2:12">
      <c r="B23" s="306"/>
      <c r="I23" s="89"/>
      <c r="J23" s="221">
        <v>10500000</v>
      </c>
    </row>
    <row r="24" spans="2:12" ht="15.75" thickBot="1">
      <c r="B24" s="306"/>
      <c r="I24" s="89"/>
      <c r="J24" s="54"/>
    </row>
    <row r="25" spans="2:12" ht="15.75" thickTop="1">
      <c r="B25" s="306"/>
    </row>
    <row r="26" spans="2:12">
      <c r="B26" s="306"/>
    </row>
    <row r="27" spans="2:12">
      <c r="B27" s="306"/>
    </row>
    <row r="28" spans="2:12">
      <c r="B28" s="306"/>
    </row>
    <row r="29" spans="2:12">
      <c r="B29" s="306"/>
      <c r="D29" s="323" t="s">
        <v>753</v>
      </c>
      <c r="E29" s="323"/>
      <c r="F29" s="323"/>
      <c r="G29" s="323"/>
      <c r="H29" s="323"/>
      <c r="I29" s="323"/>
      <c r="J29" s="323"/>
      <c r="K29" s="323"/>
      <c r="L29" s="323"/>
    </row>
    <row r="30" spans="2:12" ht="15.75" thickBot="1">
      <c r="B30" s="306"/>
    </row>
    <row r="31" spans="2:12" ht="25.5" thickBot="1">
      <c r="B31" s="306"/>
      <c r="D31" s="32" t="s">
        <v>86</v>
      </c>
      <c r="E31" s="33" t="s">
        <v>3</v>
      </c>
      <c r="F31" s="222" t="s">
        <v>4</v>
      </c>
      <c r="G31" s="222" t="s">
        <v>5</v>
      </c>
    </row>
    <row r="32" spans="2:12">
      <c r="B32" s="306"/>
      <c r="D32" s="307">
        <v>1</v>
      </c>
      <c r="E32" s="43" t="s">
        <v>176</v>
      </c>
      <c r="F32" s="219">
        <v>6000000</v>
      </c>
      <c r="G32" s="219"/>
    </row>
    <row r="33" spans="2:12">
      <c r="B33" s="306"/>
      <c r="D33" s="308"/>
      <c r="E33" s="155" t="s">
        <v>746</v>
      </c>
      <c r="F33" s="89"/>
      <c r="G33" s="89">
        <v>6000000</v>
      </c>
    </row>
    <row r="34" spans="2:12" ht="15.75" thickBot="1">
      <c r="B34" s="306"/>
      <c r="D34" s="309"/>
      <c r="E34" s="224" t="s">
        <v>754</v>
      </c>
      <c r="F34" s="220"/>
      <c r="G34" s="220"/>
    </row>
    <row r="35" spans="2:12" ht="15.75" thickBot="1">
      <c r="B35" s="306"/>
      <c r="I35" s="320" t="s">
        <v>746</v>
      </c>
      <c r="J35" s="320"/>
    </row>
    <row r="36" spans="2:12">
      <c r="B36" s="306"/>
      <c r="E36" s="347" t="s">
        <v>755</v>
      </c>
      <c r="F36" s="347"/>
      <c r="G36" s="347"/>
      <c r="I36" s="219"/>
      <c r="J36" s="221">
        <v>9000000</v>
      </c>
    </row>
    <row r="37" spans="2:12" ht="15.75" thickBot="1">
      <c r="B37" s="306"/>
      <c r="I37" s="220"/>
      <c r="J37" s="107">
        <v>6000000</v>
      </c>
    </row>
    <row r="38" spans="2:12">
      <c r="B38" s="306"/>
      <c r="I38" s="89"/>
      <c r="J38" s="221">
        <v>15000000</v>
      </c>
    </row>
    <row r="39" spans="2:12" ht="15.75" thickBot="1">
      <c r="B39" s="306"/>
      <c r="I39" s="89"/>
      <c r="J39" s="54"/>
    </row>
    <row r="40" spans="2:12" ht="15.75" thickTop="1">
      <c r="B40" s="306"/>
    </row>
    <row r="41" spans="2:12">
      <c r="B41" s="306"/>
    </row>
    <row r="42" spans="2:12">
      <c r="B42" s="306"/>
    </row>
    <row r="43" spans="2:12">
      <c r="B43" s="306"/>
      <c r="D43" s="323" t="s">
        <v>756</v>
      </c>
      <c r="E43" s="323"/>
      <c r="F43" s="323"/>
      <c r="G43" s="323"/>
      <c r="H43" s="323"/>
      <c r="I43" s="323"/>
      <c r="J43" s="323"/>
      <c r="K43" s="323"/>
      <c r="L43" s="323"/>
    </row>
    <row r="44" spans="2:12" ht="15.75" thickBot="1">
      <c r="B44" s="306"/>
    </row>
    <row r="45" spans="2:12" ht="25.5" thickBot="1">
      <c r="B45" s="306"/>
      <c r="D45" s="32" t="s">
        <v>86</v>
      </c>
      <c r="E45" s="33" t="s">
        <v>3</v>
      </c>
      <c r="F45" s="222" t="s">
        <v>4</v>
      </c>
      <c r="G45" s="222" t="s">
        <v>5</v>
      </c>
    </row>
    <row r="46" spans="2:12">
      <c r="B46" s="306"/>
      <c r="D46" s="307">
        <v>1</v>
      </c>
      <c r="E46" s="43" t="s">
        <v>176</v>
      </c>
      <c r="F46" s="219">
        <v>2000000</v>
      </c>
      <c r="G46" s="219"/>
    </row>
    <row r="47" spans="2:12">
      <c r="B47" s="306"/>
      <c r="D47" s="308"/>
      <c r="E47" s="155" t="s">
        <v>304</v>
      </c>
      <c r="F47" s="89"/>
      <c r="G47" s="89">
        <v>1400000</v>
      </c>
    </row>
    <row r="48" spans="2:12">
      <c r="B48" s="306"/>
      <c r="D48" s="308"/>
      <c r="E48" s="155" t="s">
        <v>746</v>
      </c>
      <c r="F48" s="89"/>
      <c r="G48" s="89">
        <v>600000</v>
      </c>
    </row>
    <row r="49" spans="2:12" ht="15.75" thickBot="1">
      <c r="B49" s="306"/>
      <c r="D49" s="309"/>
      <c r="E49" s="224" t="s">
        <v>757</v>
      </c>
      <c r="F49" s="220"/>
      <c r="G49" s="220"/>
    </row>
    <row r="50" spans="2:12" ht="15.75" thickBot="1">
      <c r="B50" s="306"/>
      <c r="I50" s="320" t="s">
        <v>746</v>
      </c>
      <c r="J50" s="320"/>
    </row>
    <row r="51" spans="2:12">
      <c r="B51" s="306"/>
      <c r="I51" s="219"/>
      <c r="J51" s="221">
        <v>2400000</v>
      </c>
    </row>
    <row r="52" spans="2:12" ht="15.75" thickBot="1">
      <c r="B52" s="306"/>
      <c r="I52" s="220"/>
      <c r="J52" s="107">
        <v>600000</v>
      </c>
    </row>
    <row r="53" spans="2:12">
      <c r="B53" s="306"/>
      <c r="I53" s="89"/>
      <c r="J53" s="221">
        <v>3000000</v>
      </c>
    </row>
    <row r="54" spans="2:12" ht="15.75" thickBot="1">
      <c r="B54" s="306"/>
      <c r="I54" s="89"/>
      <c r="J54" s="54"/>
    </row>
    <row r="55" spans="2:12" ht="15.75" thickTop="1">
      <c r="B55" s="306"/>
    </row>
    <row r="56" spans="2:12">
      <c r="B56" s="306"/>
    </row>
    <row r="57" spans="2:12">
      <c r="B57" s="306"/>
    </row>
    <row r="58" spans="2:12">
      <c r="B58" s="306"/>
      <c r="D58" s="323" t="s">
        <v>758</v>
      </c>
      <c r="E58" s="323"/>
      <c r="F58" s="323"/>
      <c r="G58" s="323"/>
      <c r="H58" s="323"/>
      <c r="I58" s="323"/>
      <c r="J58" s="323"/>
      <c r="K58" s="323"/>
      <c r="L58" s="323"/>
    </row>
    <row r="59" spans="2:12">
      <c r="B59" s="306"/>
    </row>
    <row r="60" spans="2:12" ht="15.75" thickBot="1">
      <c r="B60" s="306"/>
      <c r="D60" s="107"/>
      <c r="E60" s="107"/>
      <c r="F60" s="107"/>
      <c r="G60" s="107"/>
    </row>
    <row r="61" spans="2:12" ht="25.5" thickBot="1">
      <c r="B61" s="306"/>
      <c r="D61" s="32" t="s">
        <v>86</v>
      </c>
      <c r="E61" s="33" t="s">
        <v>3</v>
      </c>
      <c r="F61" s="237" t="s">
        <v>4</v>
      </c>
      <c r="G61" s="237" t="s">
        <v>5</v>
      </c>
    </row>
    <row r="62" spans="2:12">
      <c r="B62" s="306"/>
      <c r="C62" s="89"/>
      <c r="D62" s="307" t="s">
        <v>214</v>
      </c>
      <c r="E62" s="43" t="s">
        <v>759</v>
      </c>
      <c r="F62" s="155">
        <v>450000</v>
      </c>
      <c r="G62" s="232"/>
    </row>
    <row r="63" spans="2:12">
      <c r="B63" s="306"/>
      <c r="C63" s="89"/>
      <c r="D63" s="308"/>
      <c r="E63" s="155" t="s">
        <v>304</v>
      </c>
      <c r="F63" s="155"/>
      <c r="G63" s="89">
        <v>150000</v>
      </c>
    </row>
    <row r="64" spans="2:12">
      <c r="B64" s="306"/>
      <c r="C64" s="89"/>
      <c r="D64" s="308"/>
      <c r="E64" s="155" t="s">
        <v>746</v>
      </c>
      <c r="F64" s="155"/>
      <c r="G64" s="89">
        <v>300000</v>
      </c>
    </row>
    <row r="65" spans="2:12" ht="15.75" thickBot="1">
      <c r="B65" s="306"/>
      <c r="C65" s="89"/>
      <c r="D65" s="309"/>
      <c r="E65" s="239" t="s">
        <v>760</v>
      </c>
      <c r="F65" s="239"/>
      <c r="G65" s="233"/>
    </row>
    <row r="66" spans="2:12">
      <c r="B66" s="306"/>
      <c r="C66" s="89"/>
      <c r="D66" s="307" t="s">
        <v>223</v>
      </c>
      <c r="E66" s="35" t="s">
        <v>761</v>
      </c>
      <c r="F66" s="155">
        <v>450000</v>
      </c>
      <c r="G66" s="89"/>
    </row>
    <row r="67" spans="2:12">
      <c r="B67" s="306"/>
      <c r="C67" s="89"/>
      <c r="D67" s="308"/>
      <c r="E67" s="155" t="s">
        <v>304</v>
      </c>
      <c r="F67" s="155"/>
      <c r="G67" s="89">
        <v>150000</v>
      </c>
    </row>
    <row r="68" spans="2:12">
      <c r="B68" s="306"/>
      <c r="C68" s="89"/>
      <c r="D68" s="308"/>
      <c r="E68" s="155" t="s">
        <v>746</v>
      </c>
      <c r="F68" s="155"/>
      <c r="G68" s="89">
        <v>300000</v>
      </c>
    </row>
    <row r="69" spans="2:12" ht="15.75" thickBot="1">
      <c r="B69" s="306"/>
      <c r="C69" s="89"/>
      <c r="D69" s="309"/>
      <c r="E69" s="239" t="s">
        <v>762</v>
      </c>
      <c r="F69" s="107"/>
      <c r="G69" s="239"/>
    </row>
    <row r="70" spans="2:12">
      <c r="B70" s="306"/>
    </row>
    <row r="71" spans="2:12">
      <c r="B71" s="306"/>
      <c r="F71" s="347" t="s">
        <v>763</v>
      </c>
      <c r="G71" s="347"/>
    </row>
    <row r="72" spans="2:12">
      <c r="B72" s="306"/>
      <c r="F72" s="347" t="s">
        <v>764</v>
      </c>
      <c r="G72" s="347"/>
    </row>
    <row r="73" spans="2:12">
      <c r="B73" s="306"/>
      <c r="F73" s="347" t="s">
        <v>765</v>
      </c>
      <c r="G73" s="347"/>
    </row>
    <row r="74" spans="2:12">
      <c r="B74" s="306"/>
    </row>
    <row r="75" spans="2:12">
      <c r="B75" s="306"/>
    </row>
    <row r="76" spans="2:12">
      <c r="B76" s="306"/>
    </row>
    <row r="77" spans="2:12">
      <c r="B77" s="306"/>
      <c r="D77" s="323" t="s">
        <v>766</v>
      </c>
      <c r="E77" s="323"/>
      <c r="F77" s="323"/>
      <c r="G77" s="323"/>
      <c r="H77" s="323"/>
      <c r="I77" s="323"/>
      <c r="J77" s="323"/>
      <c r="K77" s="323"/>
      <c r="L77" s="323"/>
    </row>
    <row r="78" spans="2:12">
      <c r="B78" s="306"/>
    </row>
    <row r="79" spans="2:12" ht="15.75" thickBot="1">
      <c r="B79" s="306"/>
    </row>
    <row r="80" spans="2:12" ht="25.5" thickBot="1">
      <c r="B80" s="306"/>
      <c r="D80" s="32" t="s">
        <v>86</v>
      </c>
      <c r="E80" s="33" t="s">
        <v>3</v>
      </c>
      <c r="F80" s="237" t="s">
        <v>4</v>
      </c>
      <c r="G80" s="237" t="s">
        <v>5</v>
      </c>
    </row>
    <row r="81" spans="2:12">
      <c r="B81" s="306"/>
      <c r="D81" s="307">
        <v>1</v>
      </c>
      <c r="E81" s="43" t="s">
        <v>746</v>
      </c>
      <c r="F81" s="232">
        <v>1800000</v>
      </c>
      <c r="G81" s="232"/>
    </row>
    <row r="82" spans="2:12" ht="15.75" thickBot="1">
      <c r="B82" s="306"/>
      <c r="D82" s="308"/>
      <c r="E82" s="35" t="s">
        <v>304</v>
      </c>
      <c r="F82" s="89">
        <v>450000</v>
      </c>
      <c r="G82" s="89"/>
      <c r="I82" s="320" t="s">
        <v>746</v>
      </c>
      <c r="J82" s="320"/>
    </row>
    <row r="83" spans="2:12" ht="15.75" thickBot="1">
      <c r="B83" s="306"/>
      <c r="D83" s="308"/>
      <c r="E83" s="155" t="s">
        <v>26</v>
      </c>
      <c r="F83" s="89"/>
      <c r="G83" s="89">
        <v>2250000</v>
      </c>
      <c r="I83" s="52">
        <v>1800000</v>
      </c>
      <c r="J83" s="173">
        <v>60000000</v>
      </c>
    </row>
    <row r="84" spans="2:12" ht="15.75" thickBot="1">
      <c r="B84" s="306"/>
      <c r="D84" s="309"/>
      <c r="E84" s="239" t="s">
        <v>767</v>
      </c>
      <c r="F84" s="233"/>
      <c r="G84" s="233"/>
      <c r="I84" s="89"/>
      <c r="J84" s="212">
        <v>51200000</v>
      </c>
    </row>
    <row r="85" spans="2:12" ht="15.75" thickBot="1">
      <c r="B85" s="306"/>
      <c r="D85" s="307">
        <v>2</v>
      </c>
      <c r="E85" s="35" t="s">
        <v>26</v>
      </c>
      <c r="F85" s="89">
        <v>2250000</v>
      </c>
      <c r="G85" s="89"/>
      <c r="I85" s="89"/>
      <c r="J85" s="54"/>
    </row>
    <row r="86" spans="2:12" ht="15.75" thickTop="1">
      <c r="B86" s="306"/>
      <c r="D86" s="308"/>
      <c r="E86" s="155" t="s">
        <v>176</v>
      </c>
      <c r="F86" s="89"/>
      <c r="G86" s="89">
        <v>2250000</v>
      </c>
    </row>
    <row r="87" spans="2:12" ht="15.75" thickBot="1">
      <c r="B87" s="306"/>
      <c r="D87" s="309"/>
      <c r="E87" s="239" t="s">
        <v>768</v>
      </c>
      <c r="F87" s="233"/>
      <c r="G87" s="233"/>
    </row>
    <row r="88" spans="2:12">
      <c r="B88" s="306"/>
    </row>
    <row r="89" spans="2:12">
      <c r="B89" s="306"/>
    </row>
    <row r="90" spans="2:12">
      <c r="B90" s="306"/>
    </row>
    <row r="91" spans="2:12">
      <c r="B91" s="306"/>
    </row>
    <row r="92" spans="2:12">
      <c r="B92" s="306"/>
    </row>
    <row r="93" spans="2:12">
      <c r="B93" s="306"/>
      <c r="D93" s="323" t="s">
        <v>769</v>
      </c>
      <c r="E93" s="323"/>
      <c r="F93" s="323"/>
      <c r="G93" s="323"/>
      <c r="H93" s="323"/>
      <c r="I93" s="323"/>
      <c r="J93" s="323"/>
      <c r="K93" s="323"/>
      <c r="L93" s="323"/>
    </row>
    <row r="94" spans="2:12">
      <c r="B94" s="306"/>
    </row>
    <row r="95" spans="2:12" ht="15.75" thickBot="1">
      <c r="B95" s="306"/>
    </row>
    <row r="96" spans="2:12" ht="25.5" thickBot="1">
      <c r="B96" s="306"/>
      <c r="D96" s="32" t="s">
        <v>86</v>
      </c>
      <c r="E96" s="33" t="s">
        <v>3</v>
      </c>
      <c r="F96" s="237" t="s">
        <v>4</v>
      </c>
      <c r="G96" s="237" t="s">
        <v>5</v>
      </c>
    </row>
    <row r="97" spans="1:12">
      <c r="B97" s="306"/>
      <c r="D97" s="375">
        <v>1</v>
      </c>
      <c r="E97" s="43" t="s">
        <v>746</v>
      </c>
      <c r="F97" s="232">
        <v>4500000</v>
      </c>
      <c r="G97" s="232"/>
    </row>
    <row r="98" spans="1:12" ht="15.75" thickBot="1">
      <c r="B98" s="306"/>
      <c r="D98" s="376"/>
      <c r="E98" s="155" t="s">
        <v>770</v>
      </c>
      <c r="F98" s="89"/>
      <c r="G98" s="89">
        <v>4500000</v>
      </c>
      <c r="I98" s="320" t="s">
        <v>746</v>
      </c>
      <c r="J98" s="320"/>
    </row>
    <row r="99" spans="1:12" ht="15.75" thickBot="1">
      <c r="B99" s="306"/>
      <c r="D99" s="377"/>
      <c r="E99" s="239" t="s">
        <v>771</v>
      </c>
      <c r="F99" s="239"/>
      <c r="G99" s="233"/>
      <c r="I99" s="52">
        <v>4500000</v>
      </c>
      <c r="J99" s="173">
        <v>55000000</v>
      </c>
    </row>
    <row r="100" spans="1:12">
      <c r="B100" s="306"/>
      <c r="I100" s="89"/>
      <c r="J100" s="236">
        <v>50500000</v>
      </c>
    </row>
    <row r="101" spans="1:12" ht="15.75" thickBot="1">
      <c r="B101" s="306"/>
      <c r="I101" s="89"/>
      <c r="J101" s="54"/>
    </row>
    <row r="102" spans="1:12" ht="15.75" thickTop="1">
      <c r="B102" s="306"/>
    </row>
    <row r="103" spans="1:12">
      <c r="B103" s="306"/>
    </row>
    <row r="104" spans="1:12">
      <c r="B104" s="306"/>
    </row>
    <row r="105" spans="1:12">
      <c r="B105" s="306"/>
    </row>
    <row r="106" spans="1:12">
      <c r="B106" s="306"/>
      <c r="D106" s="323" t="s">
        <v>772</v>
      </c>
      <c r="E106" s="323"/>
      <c r="F106" s="323"/>
      <c r="G106" s="323"/>
      <c r="H106" s="323"/>
      <c r="I106" s="323"/>
      <c r="J106" s="323"/>
      <c r="K106" s="323"/>
      <c r="L106" s="323"/>
    </row>
    <row r="107" spans="1:12" ht="15.75" thickBot="1">
      <c r="B107" s="306"/>
    </row>
    <row r="108" spans="1:12" ht="25.5" thickBot="1">
      <c r="B108" s="306"/>
      <c r="D108" s="32" t="s">
        <v>86</v>
      </c>
      <c r="E108" s="33" t="s">
        <v>3</v>
      </c>
      <c r="F108" s="237" t="s">
        <v>4</v>
      </c>
      <c r="G108" s="237" t="s">
        <v>5</v>
      </c>
    </row>
    <row r="109" spans="1:12">
      <c r="B109" s="306"/>
      <c r="D109" s="375">
        <v>1</v>
      </c>
      <c r="E109" s="43" t="s">
        <v>176</v>
      </c>
      <c r="F109" s="232">
        <v>400000</v>
      </c>
      <c r="G109" s="232"/>
    </row>
    <row r="110" spans="1:12" s="236" customFormat="1">
      <c r="A110" s="252"/>
      <c r="B110" s="306"/>
      <c r="D110" s="376"/>
      <c r="E110" s="35" t="s">
        <v>773</v>
      </c>
      <c r="F110" s="89">
        <v>800000</v>
      </c>
      <c r="G110" s="89"/>
    </row>
    <row r="111" spans="1:12">
      <c r="B111" s="306"/>
      <c r="D111" s="376"/>
      <c r="E111" s="155" t="s">
        <v>746</v>
      </c>
      <c r="F111" s="89"/>
      <c r="G111" s="89">
        <v>1200000</v>
      </c>
    </row>
    <row r="112" spans="1:12" ht="15.75" thickBot="1">
      <c r="B112" s="306"/>
      <c r="D112" s="377"/>
      <c r="E112" s="239" t="s">
        <v>774</v>
      </c>
      <c r="F112" s="239"/>
      <c r="G112" s="233"/>
    </row>
    <row r="113" spans="2:12">
      <c r="B113" s="306"/>
    </row>
    <row r="114" spans="2:12">
      <c r="B114" s="306"/>
    </row>
    <row r="115" spans="2:12">
      <c r="B115" s="306"/>
      <c r="F115" s="347" t="s">
        <v>775</v>
      </c>
      <c r="G115" s="347"/>
    </row>
    <row r="116" spans="2:12">
      <c r="B116" s="306"/>
      <c r="F116" s="347" t="s">
        <v>776</v>
      </c>
      <c r="G116" s="347"/>
    </row>
    <row r="117" spans="2:12">
      <c r="B117" s="306"/>
    </row>
    <row r="118" spans="2:12">
      <c r="B118" s="306"/>
    </row>
    <row r="119" spans="2:12">
      <c r="B119" s="306"/>
    </row>
    <row r="120" spans="2:12">
      <c r="B120" s="306"/>
      <c r="D120" s="323" t="s">
        <v>777</v>
      </c>
      <c r="E120" s="323"/>
      <c r="F120" s="323"/>
      <c r="G120" s="323"/>
      <c r="H120" s="323"/>
      <c r="I120" s="323"/>
      <c r="J120" s="323"/>
      <c r="K120" s="323"/>
      <c r="L120" s="323"/>
    </row>
    <row r="121" spans="2:12" ht="15.75" thickBot="1">
      <c r="B121" s="306"/>
    </row>
    <row r="122" spans="2:12" ht="25.5" thickBot="1">
      <c r="B122" s="306"/>
      <c r="D122" s="32" t="s">
        <v>86</v>
      </c>
      <c r="E122" s="33" t="s">
        <v>3</v>
      </c>
      <c r="F122" s="237" t="s">
        <v>4</v>
      </c>
      <c r="G122" s="237" t="s">
        <v>5</v>
      </c>
    </row>
    <row r="123" spans="2:12">
      <c r="B123" s="306"/>
      <c r="D123" s="375">
        <v>1</v>
      </c>
      <c r="E123" s="43" t="s">
        <v>176</v>
      </c>
      <c r="F123" s="232">
        <v>1900000</v>
      </c>
      <c r="G123" s="232"/>
    </row>
    <row r="124" spans="2:12">
      <c r="B124" s="306"/>
      <c r="D124" s="376"/>
      <c r="E124" s="35" t="s">
        <v>773</v>
      </c>
      <c r="F124" s="89">
        <v>1100000</v>
      </c>
      <c r="G124" s="89"/>
    </row>
    <row r="125" spans="2:12" ht="15.75" thickBot="1">
      <c r="B125" s="306"/>
      <c r="D125" s="376"/>
      <c r="E125" s="155" t="s">
        <v>746</v>
      </c>
      <c r="F125" s="89"/>
      <c r="G125" s="89">
        <v>3000000</v>
      </c>
      <c r="I125" s="320" t="s">
        <v>746</v>
      </c>
      <c r="J125" s="320"/>
    </row>
    <row r="126" spans="2:12" ht="15.75" thickBot="1">
      <c r="B126" s="306"/>
      <c r="D126" s="377"/>
      <c r="E126" s="239" t="s">
        <v>778</v>
      </c>
      <c r="F126" s="239"/>
      <c r="G126" s="233"/>
      <c r="I126" s="232"/>
      <c r="J126" s="212">
        <v>6000000</v>
      </c>
    </row>
    <row r="127" spans="2:12" ht="15.75" thickBot="1">
      <c r="B127" s="306"/>
      <c r="I127" s="233"/>
      <c r="J127" s="107">
        <v>3000000</v>
      </c>
    </row>
    <row r="128" spans="2:12" ht="15.75" thickBot="1">
      <c r="B128" s="306"/>
      <c r="I128" s="89"/>
      <c r="J128" s="96">
        <v>9000000</v>
      </c>
    </row>
    <row r="129" spans="2:12" ht="15.75" thickTop="1">
      <c r="B129" s="306"/>
      <c r="E129" s="347" t="s">
        <v>779</v>
      </c>
      <c r="F129" s="347"/>
      <c r="G129" s="347"/>
      <c r="I129" s="89"/>
    </row>
    <row r="130" spans="2:12">
      <c r="B130" s="306"/>
    </row>
    <row r="131" spans="2:12">
      <c r="B131" s="306"/>
    </row>
    <row r="132" spans="2:12">
      <c r="B132" s="306"/>
    </row>
    <row r="133" spans="2:12">
      <c r="B133" s="306"/>
    </row>
    <row r="134" spans="2:12">
      <c r="B134" s="306"/>
    </row>
    <row r="135" spans="2:12">
      <c r="B135" s="306"/>
      <c r="D135" s="323" t="s">
        <v>780</v>
      </c>
      <c r="E135" s="323"/>
      <c r="F135" s="323"/>
      <c r="G135" s="323"/>
      <c r="H135" s="323"/>
      <c r="I135" s="323"/>
      <c r="J135" s="323"/>
      <c r="K135" s="323"/>
      <c r="L135" s="323"/>
    </row>
    <row r="136" spans="2:12" ht="15.75" thickBot="1">
      <c r="B136" s="306"/>
    </row>
    <row r="137" spans="2:12" ht="25.5" thickBot="1">
      <c r="B137" s="306"/>
      <c r="D137" s="32" t="s">
        <v>86</v>
      </c>
      <c r="E137" s="33" t="s">
        <v>3</v>
      </c>
      <c r="F137" s="237" t="s">
        <v>4</v>
      </c>
      <c r="G137" s="237" t="s">
        <v>5</v>
      </c>
    </row>
    <row r="138" spans="2:12">
      <c r="B138" s="306"/>
      <c r="D138" s="375">
        <v>1</v>
      </c>
      <c r="E138" s="43" t="s">
        <v>6</v>
      </c>
      <c r="F138" s="232">
        <v>6000000</v>
      </c>
      <c r="G138" s="232"/>
    </row>
    <row r="139" spans="2:12">
      <c r="B139" s="306"/>
      <c r="D139" s="376"/>
      <c r="E139" s="155" t="s">
        <v>746</v>
      </c>
      <c r="F139" s="89"/>
      <c r="G139" s="89">
        <v>6000000</v>
      </c>
    </row>
    <row r="140" spans="2:12" ht="15.75" thickBot="1">
      <c r="B140" s="306"/>
      <c r="D140" s="377"/>
      <c r="E140" s="239" t="s">
        <v>781</v>
      </c>
      <c r="F140" s="239"/>
      <c r="G140" s="233"/>
      <c r="I140" s="320" t="s">
        <v>746</v>
      </c>
      <c r="J140" s="320"/>
    </row>
    <row r="141" spans="2:12">
      <c r="B141" s="306"/>
      <c r="I141" s="232"/>
      <c r="J141" s="236">
        <v>9000000</v>
      </c>
    </row>
    <row r="142" spans="2:12" ht="15.75" thickBot="1">
      <c r="B142" s="306"/>
      <c r="I142" s="233"/>
      <c r="J142" s="107">
        <v>6000000</v>
      </c>
    </row>
    <row r="143" spans="2:12" ht="15.75" thickBot="1">
      <c r="B143" s="306"/>
      <c r="E143" s="347" t="s">
        <v>782</v>
      </c>
      <c r="F143" s="347"/>
      <c r="G143" s="347"/>
      <c r="I143" s="89"/>
      <c r="J143" s="96">
        <v>15000000</v>
      </c>
    </row>
    <row r="144" spans="2:12" ht="15.75" thickTop="1">
      <c r="B144" s="306"/>
      <c r="I144" s="89"/>
      <c r="J144" s="236"/>
    </row>
    <row r="145" spans="2:12">
      <c r="B145" s="306"/>
    </row>
    <row r="146" spans="2:12">
      <c r="B146" s="306"/>
    </row>
    <row r="147" spans="2:12">
      <c r="B147" s="306"/>
    </row>
    <row r="148" spans="2:12">
      <c r="B148" s="306"/>
      <c r="D148" s="323" t="s">
        <v>783</v>
      </c>
      <c r="E148" s="323"/>
      <c r="F148" s="323"/>
      <c r="G148" s="323"/>
      <c r="H148" s="323"/>
      <c r="I148" s="323"/>
      <c r="J148" s="323"/>
      <c r="K148" s="323"/>
      <c r="L148" s="323"/>
    </row>
    <row r="149" spans="2:12" ht="15.75" thickBot="1">
      <c r="B149" s="306"/>
    </row>
    <row r="150" spans="2:12" ht="25.5" thickBot="1">
      <c r="B150" s="306"/>
      <c r="D150" s="32" t="s">
        <v>86</v>
      </c>
      <c r="E150" s="33" t="s">
        <v>3</v>
      </c>
      <c r="F150" s="237" t="s">
        <v>4</v>
      </c>
      <c r="G150" s="237" t="s">
        <v>5</v>
      </c>
    </row>
    <row r="151" spans="2:12">
      <c r="B151" s="306"/>
      <c r="D151" s="375">
        <v>1</v>
      </c>
      <c r="E151" s="43" t="s">
        <v>176</v>
      </c>
      <c r="F151" s="232">
        <v>3200000</v>
      </c>
      <c r="G151" s="232"/>
    </row>
    <row r="152" spans="2:12">
      <c r="B152" s="306"/>
      <c r="D152" s="376"/>
      <c r="E152" s="35" t="s">
        <v>304</v>
      </c>
      <c r="F152" s="89">
        <v>6800000</v>
      </c>
      <c r="G152" s="89"/>
    </row>
    <row r="153" spans="2:12">
      <c r="B153" s="306"/>
      <c r="D153" s="376"/>
      <c r="E153" s="155" t="s">
        <v>746</v>
      </c>
      <c r="F153" s="89"/>
      <c r="G153" s="89">
        <v>10000000</v>
      </c>
    </row>
    <row r="154" spans="2:12" ht="15.75" thickBot="1">
      <c r="B154" s="306"/>
      <c r="D154" s="377"/>
      <c r="E154" s="239" t="s">
        <v>781</v>
      </c>
      <c r="F154" s="239"/>
      <c r="G154" s="233"/>
    </row>
    <row r="155" spans="2:12">
      <c r="B155" s="306"/>
    </row>
    <row r="156" spans="2:12">
      <c r="B156" s="306"/>
    </row>
    <row r="157" spans="2:12">
      <c r="B157" s="306"/>
    </row>
    <row r="158" spans="2:12">
      <c r="B158" s="306"/>
    </row>
    <row r="159" spans="2:12">
      <c r="B159" s="306"/>
      <c r="D159" s="323" t="s">
        <v>784</v>
      </c>
      <c r="E159" s="323"/>
      <c r="F159" s="323"/>
      <c r="G159" s="323"/>
      <c r="H159" s="323"/>
      <c r="I159" s="323"/>
      <c r="J159" s="323"/>
      <c r="K159" s="323"/>
      <c r="L159" s="323"/>
    </row>
    <row r="160" spans="2:12">
      <c r="B160" s="306"/>
    </row>
    <row r="161" spans="1:7" ht="15.75" thickBot="1">
      <c r="B161" s="306"/>
    </row>
    <row r="162" spans="1:7" ht="25.5" thickBot="1">
      <c r="B162" s="306"/>
      <c r="D162" s="32" t="s">
        <v>86</v>
      </c>
      <c r="E162" s="33" t="s">
        <v>3</v>
      </c>
      <c r="F162" s="237" t="s">
        <v>4</v>
      </c>
      <c r="G162" s="237" t="s">
        <v>5</v>
      </c>
    </row>
    <row r="163" spans="1:7">
      <c r="B163" s="306"/>
      <c r="D163" s="307">
        <v>1</v>
      </c>
      <c r="E163" s="43" t="s">
        <v>759</v>
      </c>
      <c r="F163" s="232">
        <v>390000</v>
      </c>
      <c r="G163" s="232"/>
    </row>
    <row r="164" spans="1:7">
      <c r="B164" s="306"/>
      <c r="D164" s="308"/>
      <c r="E164" s="155" t="s">
        <v>304</v>
      </c>
      <c r="F164" s="89"/>
      <c r="G164" s="89">
        <v>90000</v>
      </c>
    </row>
    <row r="165" spans="1:7">
      <c r="B165" s="306"/>
      <c r="D165" s="308"/>
      <c r="E165" s="155" t="s">
        <v>746</v>
      </c>
      <c r="F165" s="89"/>
      <c r="G165" s="89">
        <v>300000</v>
      </c>
    </row>
    <row r="166" spans="1:7" ht="15.75" thickBot="1">
      <c r="B166" s="306"/>
      <c r="D166" s="309"/>
      <c r="E166" s="239" t="s">
        <v>760</v>
      </c>
      <c r="F166" s="233"/>
      <c r="G166" s="233"/>
    </row>
    <row r="167" spans="1:7">
      <c r="B167" s="306"/>
      <c r="D167" s="307">
        <v>2</v>
      </c>
      <c r="E167" s="35" t="s">
        <v>785</v>
      </c>
      <c r="F167" s="89">
        <v>390000</v>
      </c>
      <c r="G167" s="89"/>
    </row>
    <row r="168" spans="1:7">
      <c r="B168" s="306"/>
      <c r="D168" s="308"/>
      <c r="E168" s="155" t="s">
        <v>304</v>
      </c>
      <c r="F168" s="89"/>
      <c r="G168" s="89">
        <v>90000</v>
      </c>
    </row>
    <row r="169" spans="1:7">
      <c r="B169" s="306"/>
      <c r="D169" s="308"/>
      <c r="E169" s="155" t="s">
        <v>746</v>
      </c>
      <c r="F169" s="155"/>
      <c r="G169" s="155">
        <v>300000</v>
      </c>
    </row>
    <row r="170" spans="1:7" s="236" customFormat="1" ht="15.75" thickBot="1">
      <c r="A170" s="252"/>
      <c r="B170" s="306"/>
      <c r="D170" s="230"/>
      <c r="E170" s="239" t="s">
        <v>762</v>
      </c>
      <c r="F170" s="107"/>
      <c r="G170" s="239"/>
    </row>
    <row r="171" spans="1:7">
      <c r="B171" s="306"/>
    </row>
    <row r="172" spans="1:7">
      <c r="B172" s="306"/>
    </row>
    <row r="173" spans="1:7">
      <c r="B173" s="306"/>
      <c r="F173" s="347" t="s">
        <v>786</v>
      </c>
      <c r="G173" s="347"/>
    </row>
    <row r="174" spans="1:7">
      <c r="B174" s="306"/>
      <c r="F174" s="347" t="s">
        <v>764</v>
      </c>
      <c r="G174" s="347"/>
    </row>
    <row r="175" spans="1:7">
      <c r="B175" s="306"/>
      <c r="E175" s="235"/>
      <c r="F175" s="347" t="s">
        <v>787</v>
      </c>
      <c r="G175" s="347"/>
    </row>
    <row r="176" spans="1:7">
      <c r="B176" s="306"/>
    </row>
    <row r="177" spans="2:12">
      <c r="B177" s="306"/>
    </row>
    <row r="178" spans="2:12">
      <c r="B178" s="306"/>
    </row>
    <row r="179" spans="2:12">
      <c r="B179" s="306"/>
      <c r="D179" s="323" t="s">
        <v>788</v>
      </c>
      <c r="E179" s="323"/>
      <c r="F179" s="323"/>
      <c r="G179" s="323"/>
      <c r="H179" s="323"/>
      <c r="I179" s="323"/>
      <c r="J179" s="323"/>
      <c r="K179" s="323"/>
      <c r="L179" s="323"/>
    </row>
    <row r="180" spans="2:12">
      <c r="B180" s="306"/>
    </row>
    <row r="181" spans="2:12" ht="15.75" thickBot="1">
      <c r="B181" s="306"/>
    </row>
    <row r="182" spans="2:12" ht="25.5" thickBot="1">
      <c r="B182" s="306"/>
      <c r="D182" s="32" t="s">
        <v>86</v>
      </c>
      <c r="E182" s="33" t="s">
        <v>3</v>
      </c>
      <c r="F182" s="237" t="s">
        <v>4</v>
      </c>
      <c r="G182" s="237" t="s">
        <v>5</v>
      </c>
    </row>
    <row r="183" spans="2:12">
      <c r="B183" s="306"/>
      <c r="D183" s="375">
        <v>1</v>
      </c>
      <c r="E183" s="234" t="s">
        <v>176</v>
      </c>
      <c r="F183" s="238">
        <v>200000</v>
      </c>
      <c r="G183" s="232"/>
    </row>
    <row r="184" spans="2:12">
      <c r="B184" s="306"/>
      <c r="D184" s="376"/>
      <c r="E184" s="35" t="s">
        <v>773</v>
      </c>
      <c r="F184" s="89">
        <v>400000</v>
      </c>
      <c r="G184" s="89"/>
    </row>
    <row r="185" spans="2:12" ht="15.75" thickBot="1">
      <c r="B185" s="306"/>
      <c r="D185" s="376"/>
      <c r="E185" s="155" t="s">
        <v>746</v>
      </c>
      <c r="F185" s="89"/>
      <c r="G185" s="89">
        <v>600000</v>
      </c>
      <c r="I185" s="320" t="s">
        <v>746</v>
      </c>
      <c r="J185" s="320"/>
    </row>
    <row r="186" spans="2:12" ht="15.75" thickBot="1">
      <c r="B186" s="306"/>
      <c r="D186" s="377"/>
      <c r="E186" s="231" t="s">
        <v>789</v>
      </c>
      <c r="F186" s="239"/>
      <c r="G186" s="233"/>
      <c r="I186" s="232"/>
      <c r="J186" s="236">
        <v>10000000</v>
      </c>
    </row>
    <row r="187" spans="2:12" ht="15.75" thickBot="1">
      <c r="B187" s="306"/>
      <c r="I187" s="233"/>
      <c r="J187" s="107">
        <v>600000</v>
      </c>
    </row>
    <row r="188" spans="2:12" ht="15.75" thickBot="1">
      <c r="B188" s="306"/>
      <c r="I188" s="89"/>
      <c r="J188" s="96">
        <v>10600000</v>
      </c>
    </row>
    <row r="189" spans="2:12" ht="15.75" thickTop="1">
      <c r="B189" s="306"/>
      <c r="I189" s="89"/>
      <c r="J189" s="236"/>
    </row>
    <row r="190" spans="2:12">
      <c r="B190" s="306"/>
    </row>
    <row r="191" spans="2:12">
      <c r="B191" s="306"/>
    </row>
    <row r="192" spans="2:12">
      <c r="B192" s="306"/>
      <c r="D192" s="323" t="s">
        <v>790</v>
      </c>
      <c r="E192" s="323"/>
      <c r="F192" s="323"/>
      <c r="G192" s="323"/>
      <c r="H192" s="323"/>
      <c r="I192" s="323"/>
      <c r="J192" s="323"/>
      <c r="K192" s="323"/>
      <c r="L192" s="323"/>
    </row>
    <row r="193" spans="2:12">
      <c r="B193" s="306"/>
    </row>
    <row r="194" spans="2:12" ht="15.75" thickBot="1">
      <c r="B194" s="306"/>
    </row>
    <row r="195" spans="2:12" ht="25.5" thickBot="1">
      <c r="B195" s="306"/>
      <c r="D195" s="32" t="s">
        <v>86</v>
      </c>
      <c r="E195" s="33" t="s">
        <v>3</v>
      </c>
      <c r="F195" s="237" t="s">
        <v>4</v>
      </c>
      <c r="G195" s="237" t="s">
        <v>5</v>
      </c>
    </row>
    <row r="196" spans="2:12">
      <c r="B196" s="306"/>
      <c r="D196" s="307">
        <v>1</v>
      </c>
      <c r="E196" s="43" t="s">
        <v>746</v>
      </c>
      <c r="F196" s="232">
        <v>300000</v>
      </c>
      <c r="G196" s="232"/>
    </row>
    <row r="197" spans="2:12" ht="15.75" thickBot="1">
      <c r="B197" s="306"/>
      <c r="D197" s="308"/>
      <c r="E197" s="35" t="s">
        <v>304</v>
      </c>
      <c r="F197" s="89">
        <v>150000</v>
      </c>
      <c r="G197" s="89"/>
      <c r="I197" s="320" t="s">
        <v>746</v>
      </c>
      <c r="J197" s="320"/>
    </row>
    <row r="198" spans="2:12">
      <c r="B198" s="306"/>
      <c r="D198" s="308"/>
      <c r="E198" s="155" t="s">
        <v>26</v>
      </c>
      <c r="F198" s="89"/>
      <c r="G198" s="89">
        <v>450000</v>
      </c>
      <c r="I198" s="232">
        <v>300000</v>
      </c>
      <c r="J198" s="236">
        <v>6000000</v>
      </c>
    </row>
    <row r="199" spans="2:12" ht="15.75" thickBot="1">
      <c r="B199" s="306"/>
      <c r="D199" s="309"/>
      <c r="E199" s="239" t="s">
        <v>791</v>
      </c>
      <c r="F199" s="233"/>
      <c r="G199" s="233"/>
      <c r="I199" s="233"/>
      <c r="J199" s="107"/>
    </row>
    <row r="200" spans="2:12" ht="15.75" thickBot="1">
      <c r="B200" s="306"/>
      <c r="D200" s="307">
        <v>2</v>
      </c>
      <c r="E200" s="35" t="s">
        <v>26</v>
      </c>
      <c r="F200" s="89">
        <v>450000</v>
      </c>
      <c r="G200" s="89"/>
      <c r="I200" s="89"/>
      <c r="J200" s="96">
        <v>5700000</v>
      </c>
    </row>
    <row r="201" spans="2:12" ht="15.75" thickTop="1">
      <c r="B201" s="306"/>
      <c r="D201" s="308"/>
      <c r="E201" s="155" t="s">
        <v>176</v>
      </c>
      <c r="F201" s="155"/>
      <c r="G201" s="89">
        <v>450000</v>
      </c>
      <c r="I201" s="89"/>
      <c r="J201" s="236"/>
    </row>
    <row r="202" spans="2:12" ht="15.75" thickBot="1">
      <c r="B202" s="306"/>
      <c r="D202" s="309"/>
      <c r="E202" s="231" t="s">
        <v>792</v>
      </c>
      <c r="F202" s="239"/>
      <c r="G202" s="233"/>
    </row>
    <row r="203" spans="2:12">
      <c r="B203" s="306"/>
    </row>
    <row r="204" spans="2:12">
      <c r="B204" s="306"/>
    </row>
    <row r="205" spans="2:12">
      <c r="B205" s="306"/>
    </row>
    <row r="206" spans="2:12">
      <c r="B206" s="306"/>
    </row>
    <row r="207" spans="2:12">
      <c r="B207" s="306"/>
      <c r="D207" s="323" t="s">
        <v>793</v>
      </c>
      <c r="E207" s="323"/>
      <c r="F207" s="323"/>
      <c r="G207" s="323"/>
      <c r="H207" s="323"/>
      <c r="I207" s="323"/>
      <c r="J207" s="323"/>
      <c r="K207" s="323"/>
      <c r="L207" s="323"/>
    </row>
    <row r="208" spans="2:12" ht="15.75" thickBot="1">
      <c r="B208" s="306"/>
    </row>
    <row r="209" spans="2:12" ht="25.5" thickBot="1">
      <c r="B209" s="306"/>
      <c r="D209" s="32" t="s">
        <v>86</v>
      </c>
      <c r="E209" s="33" t="s">
        <v>3</v>
      </c>
      <c r="F209" s="237" t="s">
        <v>4</v>
      </c>
      <c r="G209" s="237" t="s">
        <v>5</v>
      </c>
    </row>
    <row r="210" spans="2:12" ht="15.75" thickBot="1">
      <c r="B210" s="306"/>
      <c r="D210" s="375">
        <v>1</v>
      </c>
      <c r="E210" s="43" t="s">
        <v>746</v>
      </c>
      <c r="F210" s="232">
        <v>2600000</v>
      </c>
      <c r="G210" s="232"/>
      <c r="I210" s="320" t="s">
        <v>746</v>
      </c>
      <c r="J210" s="320"/>
    </row>
    <row r="211" spans="2:12">
      <c r="B211" s="306"/>
      <c r="D211" s="376"/>
      <c r="E211" s="155" t="s">
        <v>770</v>
      </c>
      <c r="F211" s="89"/>
      <c r="G211" s="89">
        <v>2600000</v>
      </c>
      <c r="I211" s="232">
        <v>2600000</v>
      </c>
      <c r="J211" s="236">
        <v>5000000</v>
      </c>
    </row>
    <row r="212" spans="2:12" ht="15.75" thickBot="1">
      <c r="B212" s="306"/>
      <c r="D212" s="377"/>
      <c r="E212" s="239" t="s">
        <v>771</v>
      </c>
      <c r="F212" s="239"/>
      <c r="G212" s="233"/>
      <c r="I212" s="233"/>
      <c r="J212" s="107"/>
    </row>
    <row r="213" spans="2:12" ht="15.75" thickBot="1">
      <c r="B213" s="306"/>
      <c r="I213" s="89"/>
      <c r="J213" s="96">
        <v>2400000</v>
      </c>
    </row>
    <row r="214" spans="2:12" ht="15.75" thickTop="1">
      <c r="B214" s="306"/>
      <c r="I214" s="89"/>
      <c r="J214" s="236"/>
    </row>
    <row r="215" spans="2:12">
      <c r="B215" s="306"/>
    </row>
    <row r="216" spans="2:12">
      <c r="B216" s="306"/>
    </row>
    <row r="217" spans="2:12">
      <c r="B217" s="306"/>
    </row>
    <row r="218" spans="2:12">
      <c r="B218" s="306"/>
    </row>
    <row r="219" spans="2:12">
      <c r="B219" s="306"/>
      <c r="D219" s="323" t="s">
        <v>794</v>
      </c>
      <c r="E219" s="323"/>
      <c r="F219" s="323"/>
      <c r="G219" s="323"/>
      <c r="H219" s="323"/>
      <c r="I219" s="323"/>
      <c r="J219" s="323"/>
      <c r="K219" s="323"/>
      <c r="L219" s="323"/>
    </row>
    <row r="220" spans="2:12" ht="15.75" thickBot="1">
      <c r="B220" s="306"/>
    </row>
    <row r="221" spans="2:12" ht="25.5" thickBot="1">
      <c r="B221" s="306"/>
      <c r="D221" s="32" t="s">
        <v>86</v>
      </c>
      <c r="E221" s="33" t="s">
        <v>3</v>
      </c>
      <c r="F221" s="237" t="s">
        <v>4</v>
      </c>
      <c r="G221" s="237" t="s">
        <v>5</v>
      </c>
    </row>
    <row r="222" spans="2:12">
      <c r="B222" s="306"/>
      <c r="C222" s="89"/>
      <c r="D222" s="307">
        <v>1</v>
      </c>
      <c r="E222" s="43" t="s">
        <v>176</v>
      </c>
      <c r="F222" s="232">
        <v>795000</v>
      </c>
      <c r="G222" s="232"/>
    </row>
    <row r="223" spans="2:12">
      <c r="B223" s="306"/>
      <c r="C223" s="89"/>
      <c r="D223" s="308"/>
      <c r="E223" s="35" t="s">
        <v>773</v>
      </c>
      <c r="F223" s="89">
        <v>795000</v>
      </c>
      <c r="G223" s="89"/>
    </row>
    <row r="224" spans="2:12" ht="15.75" thickBot="1">
      <c r="B224" s="306"/>
      <c r="C224" s="89"/>
      <c r="D224" s="308"/>
      <c r="E224" s="155" t="s">
        <v>746</v>
      </c>
      <c r="F224" s="89"/>
      <c r="G224" s="89">
        <v>1590000</v>
      </c>
      <c r="I224" s="320" t="s">
        <v>773</v>
      </c>
      <c r="J224" s="320"/>
    </row>
    <row r="225" spans="2:10" ht="15.75" thickBot="1">
      <c r="B225" s="306"/>
      <c r="C225" s="89"/>
      <c r="D225" s="309"/>
      <c r="E225" s="239" t="s">
        <v>751</v>
      </c>
      <c r="F225" s="233"/>
      <c r="G225" s="233"/>
      <c r="I225" s="241">
        <v>795000</v>
      </c>
      <c r="J225" s="212">
        <v>397500</v>
      </c>
    </row>
    <row r="226" spans="2:10" ht="15.75" thickBot="1">
      <c r="B226" s="306"/>
      <c r="C226" s="89"/>
      <c r="D226" s="307">
        <v>2</v>
      </c>
      <c r="E226" s="35" t="s">
        <v>176</v>
      </c>
      <c r="F226" s="89">
        <v>397500</v>
      </c>
      <c r="G226" s="89"/>
      <c r="I226" s="242">
        <v>204000</v>
      </c>
      <c r="J226" s="107">
        <v>397500</v>
      </c>
    </row>
    <row r="227" spans="2:10" ht="15.75" thickBot="1">
      <c r="B227" s="306"/>
      <c r="C227" s="89"/>
      <c r="D227" s="308"/>
      <c r="E227" s="155" t="s">
        <v>773</v>
      </c>
      <c r="F227" s="89"/>
      <c r="G227" s="89">
        <v>397500</v>
      </c>
      <c r="I227" s="62">
        <v>204000</v>
      </c>
    </row>
    <row r="228" spans="2:10" ht="16.5" thickTop="1" thickBot="1">
      <c r="B228" s="306"/>
      <c r="C228" s="89"/>
      <c r="D228" s="309"/>
      <c r="E228" s="239" t="s">
        <v>795</v>
      </c>
      <c r="F228" s="233"/>
      <c r="G228" s="233"/>
      <c r="I228" s="89"/>
    </row>
    <row r="229" spans="2:10">
      <c r="B229" s="306"/>
      <c r="C229" s="89"/>
      <c r="D229" s="307">
        <v>3</v>
      </c>
      <c r="E229" s="35" t="s">
        <v>176</v>
      </c>
      <c r="F229" s="89">
        <v>397500</v>
      </c>
      <c r="G229" s="89"/>
    </row>
    <row r="230" spans="2:10">
      <c r="B230" s="306"/>
      <c r="C230" s="89"/>
      <c r="D230" s="308"/>
      <c r="E230" s="155" t="s">
        <v>773</v>
      </c>
      <c r="F230" s="89"/>
      <c r="G230" s="89">
        <v>397500</v>
      </c>
    </row>
    <row r="231" spans="2:10" ht="15.75" thickBot="1">
      <c r="B231" s="306"/>
      <c r="C231" s="89"/>
      <c r="D231" s="309"/>
      <c r="E231" s="239" t="s">
        <v>796</v>
      </c>
      <c r="F231" s="233"/>
      <c r="G231" s="233"/>
    </row>
    <row r="232" spans="2:10" ht="15.75" thickBot="1">
      <c r="B232" s="306"/>
      <c r="C232" s="89"/>
      <c r="D232" s="307">
        <v>4</v>
      </c>
      <c r="E232" s="35" t="s">
        <v>746</v>
      </c>
      <c r="F232" s="89">
        <v>580000</v>
      </c>
      <c r="G232" s="89"/>
      <c r="I232" s="320" t="s">
        <v>746</v>
      </c>
      <c r="J232" s="320"/>
    </row>
    <row r="233" spans="2:10">
      <c r="B233" s="306"/>
      <c r="C233" s="89"/>
      <c r="D233" s="308"/>
      <c r="E233" s="35" t="s">
        <v>304</v>
      </c>
      <c r="F233" s="89">
        <v>116000</v>
      </c>
      <c r="G233" s="89"/>
      <c r="I233" s="241">
        <v>580000</v>
      </c>
      <c r="J233" s="212">
        <v>5810000</v>
      </c>
    </row>
    <row r="234" spans="2:10">
      <c r="B234" s="306"/>
      <c r="C234" s="89"/>
      <c r="D234" s="308"/>
      <c r="E234" s="155" t="s">
        <v>797</v>
      </c>
      <c r="F234" s="89"/>
      <c r="G234" s="89">
        <v>696000</v>
      </c>
      <c r="I234" s="89"/>
      <c r="J234" s="212">
        <v>1590000</v>
      </c>
    </row>
    <row r="235" spans="2:10" ht="15.75" thickBot="1">
      <c r="B235" s="306"/>
      <c r="C235" s="89"/>
      <c r="D235" s="309"/>
      <c r="E235" s="247" t="s">
        <v>798</v>
      </c>
      <c r="F235" s="242"/>
      <c r="G235" s="247"/>
      <c r="I235" s="242"/>
      <c r="J235" s="107">
        <v>340000</v>
      </c>
    </row>
    <row r="236" spans="2:10">
      <c r="B236" s="306"/>
      <c r="C236" s="89"/>
      <c r="D236" s="307">
        <v>5</v>
      </c>
      <c r="E236" s="35" t="s">
        <v>176</v>
      </c>
      <c r="F236" s="89">
        <v>204000</v>
      </c>
      <c r="G236" s="89"/>
      <c r="I236" s="89"/>
      <c r="J236" s="212">
        <v>7160000</v>
      </c>
    </row>
    <row r="237" spans="2:10" ht="15.75" thickBot="1">
      <c r="B237" s="306"/>
      <c r="C237" s="89"/>
      <c r="D237" s="308"/>
      <c r="E237" s="35" t="s">
        <v>773</v>
      </c>
      <c r="F237" s="89">
        <v>204000</v>
      </c>
      <c r="G237" s="89"/>
      <c r="I237" s="89"/>
      <c r="J237" s="54"/>
    </row>
    <row r="238" spans="2:10" ht="15.75" thickTop="1">
      <c r="B238" s="306"/>
      <c r="C238" s="89"/>
      <c r="D238" s="308"/>
      <c r="E238" s="155" t="s">
        <v>304</v>
      </c>
      <c r="F238" s="89"/>
      <c r="G238" s="89">
        <v>68000</v>
      </c>
    </row>
    <row r="239" spans="2:10">
      <c r="B239" s="306"/>
      <c r="C239" s="89"/>
      <c r="D239" s="308"/>
      <c r="E239" s="155" t="s">
        <v>746</v>
      </c>
      <c r="F239" s="89"/>
      <c r="G239" s="89">
        <v>340000</v>
      </c>
    </row>
    <row r="240" spans="2:10" ht="15.75" thickBot="1">
      <c r="B240" s="306"/>
      <c r="C240" s="89"/>
      <c r="D240" s="309"/>
      <c r="E240" s="239" t="s">
        <v>799</v>
      </c>
      <c r="F240" s="239"/>
      <c r="G240" s="233"/>
    </row>
    <row r="241" spans="2:12">
      <c r="B241" s="306"/>
    </row>
    <row r="242" spans="2:12">
      <c r="B242" s="306"/>
    </row>
    <row r="243" spans="2:12">
      <c r="B243" s="306"/>
    </row>
    <row r="244" spans="2:12">
      <c r="B244" s="306"/>
    </row>
    <row r="245" spans="2:12">
      <c r="B245" s="306"/>
    </row>
    <row r="246" spans="2:12">
      <c r="B246" s="306"/>
      <c r="D246" s="323" t="s">
        <v>800</v>
      </c>
      <c r="E246" s="323"/>
      <c r="F246" s="323"/>
      <c r="G246" s="323"/>
      <c r="H246" s="323"/>
      <c r="I246" s="323"/>
      <c r="J246" s="323"/>
      <c r="K246" s="323"/>
      <c r="L246" s="323"/>
    </row>
    <row r="247" spans="2:12">
      <c r="B247" s="306"/>
    </row>
    <row r="248" spans="2:12" ht="15.75" thickBot="1">
      <c r="B248" s="306"/>
    </row>
    <row r="249" spans="2:12" ht="25.5" thickBot="1">
      <c r="B249" s="306"/>
      <c r="D249" s="32" t="s">
        <v>86</v>
      </c>
      <c r="E249" s="33" t="s">
        <v>3</v>
      </c>
      <c r="F249" s="245" t="s">
        <v>4</v>
      </c>
      <c r="G249" s="245" t="s">
        <v>5</v>
      </c>
    </row>
    <row r="250" spans="2:12">
      <c r="B250" s="306"/>
      <c r="C250" s="89"/>
      <c r="D250" s="375">
        <v>1</v>
      </c>
      <c r="E250" s="244" t="s">
        <v>176</v>
      </c>
      <c r="F250" s="241">
        <v>40000000</v>
      </c>
      <c r="G250" s="241"/>
    </row>
    <row r="251" spans="2:12">
      <c r="B251" s="306"/>
      <c r="C251" s="89"/>
      <c r="D251" s="376"/>
      <c r="E251" s="35" t="s">
        <v>773</v>
      </c>
      <c r="F251" s="89">
        <v>80000000</v>
      </c>
      <c r="G251" s="89"/>
    </row>
    <row r="252" spans="2:12">
      <c r="B252" s="306"/>
      <c r="C252" s="89"/>
      <c r="D252" s="376"/>
      <c r="E252" s="248" t="s">
        <v>746</v>
      </c>
      <c r="F252" s="89"/>
      <c r="G252" s="89">
        <v>120000000</v>
      </c>
    </row>
    <row r="253" spans="2:12" ht="15.75" thickBot="1">
      <c r="B253" s="306"/>
      <c r="C253" s="89"/>
      <c r="D253" s="377"/>
      <c r="E253" s="247" t="s">
        <v>801</v>
      </c>
      <c r="F253" s="242"/>
      <c r="G253" s="242"/>
    </row>
    <row r="254" spans="2:12">
      <c r="B254" s="306"/>
      <c r="C254" s="89"/>
      <c r="D254" s="375">
        <v>2</v>
      </c>
      <c r="E254" s="35" t="s">
        <v>710</v>
      </c>
      <c r="F254" s="89">
        <v>5000000</v>
      </c>
      <c r="G254" s="89"/>
    </row>
    <row r="255" spans="2:12">
      <c r="B255" s="306"/>
      <c r="C255" s="89"/>
      <c r="D255" s="376"/>
      <c r="E255" s="248" t="s">
        <v>26</v>
      </c>
      <c r="F255" s="89"/>
      <c r="G255" s="89">
        <v>5000000</v>
      </c>
    </row>
    <row r="256" spans="2:12" ht="15.75" thickBot="1">
      <c r="B256" s="306"/>
      <c r="C256" s="89"/>
      <c r="D256" s="377"/>
      <c r="E256" s="247" t="s">
        <v>802</v>
      </c>
      <c r="F256" s="242"/>
      <c r="G256" s="242"/>
    </row>
    <row r="257" spans="2:7">
      <c r="B257" s="306"/>
      <c r="C257" s="89"/>
      <c r="D257" s="375">
        <v>3</v>
      </c>
      <c r="E257" s="35" t="s">
        <v>746</v>
      </c>
      <c r="F257" s="89">
        <v>24000000</v>
      </c>
      <c r="G257" s="89"/>
    </row>
    <row r="258" spans="2:7">
      <c r="B258" s="306"/>
      <c r="C258" s="89"/>
      <c r="D258" s="376"/>
      <c r="E258" s="248" t="s">
        <v>27</v>
      </c>
      <c r="F258" s="89"/>
      <c r="G258" s="89">
        <v>8000000</v>
      </c>
    </row>
    <row r="259" spans="2:7">
      <c r="B259" s="306"/>
      <c r="C259" s="89"/>
      <c r="D259" s="376"/>
      <c r="E259" s="248" t="s">
        <v>773</v>
      </c>
      <c r="F259" s="89"/>
      <c r="G259" s="89">
        <v>16000000</v>
      </c>
    </row>
    <row r="260" spans="2:7" ht="15.75" thickBot="1">
      <c r="B260" s="306"/>
      <c r="C260" s="89"/>
      <c r="D260" s="377"/>
      <c r="E260" s="247" t="s">
        <v>803</v>
      </c>
      <c r="F260" s="242"/>
      <c r="G260" s="242"/>
    </row>
    <row r="261" spans="2:7">
      <c r="B261" s="306"/>
      <c r="C261" s="89"/>
      <c r="D261" s="375">
        <v>4</v>
      </c>
      <c r="E261" s="35" t="s">
        <v>176</v>
      </c>
      <c r="F261" s="89">
        <v>64000000</v>
      </c>
      <c r="G261" s="89"/>
    </row>
    <row r="262" spans="2:7">
      <c r="B262" s="306"/>
      <c r="C262" s="89"/>
      <c r="D262" s="376"/>
      <c r="E262" s="248" t="s">
        <v>773</v>
      </c>
      <c r="F262" s="89"/>
      <c r="G262" s="89">
        <v>64000000</v>
      </c>
    </row>
    <row r="263" spans="2:7" ht="15.75" thickBot="1">
      <c r="B263" s="306"/>
      <c r="C263" s="89"/>
      <c r="D263" s="377"/>
      <c r="E263" s="247" t="s">
        <v>804</v>
      </c>
      <c r="F263" s="242"/>
      <c r="G263" s="242"/>
    </row>
    <row r="264" spans="2:7">
      <c r="B264" s="306"/>
      <c r="C264" s="89"/>
      <c r="D264" s="375">
        <v>5</v>
      </c>
      <c r="E264" s="35" t="s">
        <v>27</v>
      </c>
      <c r="F264" s="89">
        <v>16000000</v>
      </c>
      <c r="G264" s="89"/>
    </row>
    <row r="265" spans="2:7">
      <c r="B265" s="306"/>
      <c r="C265" s="89"/>
      <c r="D265" s="376"/>
      <c r="E265" s="248" t="s">
        <v>176</v>
      </c>
      <c r="F265" s="89"/>
      <c r="G265" s="89">
        <v>16000000</v>
      </c>
    </row>
    <row r="266" spans="2:7" ht="15.75" thickBot="1">
      <c r="B266" s="306"/>
      <c r="C266" s="89"/>
      <c r="D266" s="377"/>
      <c r="E266" s="247" t="s">
        <v>805</v>
      </c>
      <c r="F266" s="242"/>
      <c r="G266" s="242"/>
    </row>
    <row r="267" spans="2:7">
      <c r="B267" s="306"/>
      <c r="C267" s="89"/>
      <c r="D267" s="375">
        <v>6</v>
      </c>
      <c r="E267" s="35" t="s">
        <v>176</v>
      </c>
      <c r="F267" s="89">
        <v>36000000</v>
      </c>
      <c r="G267" s="89"/>
    </row>
    <row r="268" spans="2:7">
      <c r="B268" s="306"/>
      <c r="C268" s="89"/>
      <c r="D268" s="376"/>
      <c r="E268" s="248" t="s">
        <v>304</v>
      </c>
      <c r="F268" s="89"/>
      <c r="G268" s="89">
        <v>12000000</v>
      </c>
    </row>
    <row r="269" spans="2:7">
      <c r="B269" s="306"/>
      <c r="C269" s="89"/>
      <c r="D269" s="376"/>
      <c r="E269" s="248" t="s">
        <v>746</v>
      </c>
      <c r="F269" s="89"/>
      <c r="G269" s="89">
        <v>24000000</v>
      </c>
    </row>
    <row r="270" spans="2:7" ht="15.75" thickBot="1">
      <c r="B270" s="306"/>
      <c r="C270" s="89"/>
      <c r="D270" s="377"/>
      <c r="E270" s="247" t="s">
        <v>806</v>
      </c>
      <c r="F270" s="242"/>
      <c r="G270" s="242"/>
    </row>
    <row r="271" spans="2:7">
      <c r="B271" s="306"/>
      <c r="D271" s="375">
        <v>7</v>
      </c>
      <c r="E271" s="43" t="s">
        <v>26</v>
      </c>
      <c r="F271" s="246">
        <v>5000000</v>
      </c>
      <c r="G271" s="241"/>
    </row>
    <row r="272" spans="2:7" ht="15.75" thickBot="1">
      <c r="B272" s="306"/>
      <c r="D272" s="377"/>
      <c r="E272" s="247" t="s">
        <v>176</v>
      </c>
      <c r="F272" s="247"/>
      <c r="G272" s="247">
        <v>5000000</v>
      </c>
    </row>
    <row r="273" spans="2:12">
      <c r="B273" s="306"/>
    </row>
    <row r="274" spans="2:12">
      <c r="B274" s="306"/>
    </row>
    <row r="275" spans="2:12">
      <c r="B275" s="306"/>
    </row>
    <row r="276" spans="2:12">
      <c r="B276" s="306"/>
    </row>
    <row r="277" spans="2:12">
      <c r="B277" s="306"/>
    </row>
    <row r="278" spans="2:12">
      <c r="B278" s="306"/>
      <c r="D278" s="323" t="s">
        <v>807</v>
      </c>
      <c r="E278" s="323"/>
      <c r="F278" s="323"/>
      <c r="G278" s="323"/>
      <c r="H278" s="323"/>
      <c r="I278" s="323"/>
      <c r="J278" s="323"/>
      <c r="K278" s="323"/>
      <c r="L278" s="323"/>
    </row>
    <row r="279" spans="2:12">
      <c r="B279" s="306"/>
    </row>
    <row r="280" spans="2:12" ht="15.75" thickBot="1">
      <c r="B280" s="306"/>
    </row>
    <row r="281" spans="2:12" ht="25.5" thickBot="1">
      <c r="B281" s="306"/>
      <c r="D281" s="32" t="s">
        <v>86</v>
      </c>
      <c r="E281" s="33" t="s">
        <v>3</v>
      </c>
      <c r="F281" s="245" t="s">
        <v>4</v>
      </c>
      <c r="G281" s="245" t="s">
        <v>5</v>
      </c>
    </row>
    <row r="282" spans="2:12">
      <c r="B282" s="306"/>
      <c r="C282" s="89"/>
      <c r="D282" s="307">
        <v>1</v>
      </c>
      <c r="E282" s="43" t="s">
        <v>64</v>
      </c>
      <c r="F282" s="241">
        <v>100000000</v>
      </c>
      <c r="G282" s="241"/>
    </row>
    <row r="283" spans="2:12" ht="15.75" thickBot="1">
      <c r="B283" s="306"/>
      <c r="C283" s="89"/>
      <c r="D283" s="308"/>
      <c r="E283" s="248" t="s">
        <v>82</v>
      </c>
      <c r="F283" s="89"/>
      <c r="G283" s="89">
        <v>100000000</v>
      </c>
      <c r="I283" s="320" t="s">
        <v>64</v>
      </c>
      <c r="J283" s="320"/>
    </row>
    <row r="284" spans="2:12" ht="15.75" thickBot="1">
      <c r="B284" s="306"/>
      <c r="C284" s="89"/>
      <c r="D284" s="309"/>
      <c r="E284" s="247" t="s">
        <v>73</v>
      </c>
      <c r="F284" s="242"/>
      <c r="G284" s="242"/>
      <c r="I284" s="241">
        <v>100000000</v>
      </c>
      <c r="J284" s="212" t="s">
        <v>820</v>
      </c>
    </row>
    <row r="285" spans="2:12">
      <c r="B285" s="306"/>
      <c r="C285" s="89"/>
      <c r="D285" s="307">
        <v>2</v>
      </c>
      <c r="E285" s="35" t="s">
        <v>82</v>
      </c>
      <c r="F285" s="89">
        <v>25000000</v>
      </c>
      <c r="G285" s="89"/>
      <c r="I285" s="89"/>
    </row>
    <row r="286" spans="2:12">
      <c r="B286" s="306"/>
      <c r="C286" s="89"/>
      <c r="D286" s="308"/>
      <c r="E286" s="248" t="s">
        <v>116</v>
      </c>
      <c r="F286" s="89"/>
      <c r="G286" s="89">
        <v>25000000</v>
      </c>
      <c r="I286" s="89"/>
    </row>
    <row r="287" spans="2:12" ht="15.75" thickBot="1">
      <c r="B287" s="306"/>
      <c r="C287" s="89"/>
      <c r="D287" s="309"/>
      <c r="E287" s="247" t="s">
        <v>808</v>
      </c>
      <c r="F287" s="242"/>
      <c r="G287" s="242"/>
      <c r="I287" s="89"/>
    </row>
    <row r="288" spans="2:12">
      <c r="B288" s="306"/>
      <c r="C288" s="89"/>
      <c r="D288" s="307">
        <v>3</v>
      </c>
      <c r="E288" s="35" t="s">
        <v>82</v>
      </c>
      <c r="F288" s="89">
        <v>6000000</v>
      </c>
      <c r="G288" s="89"/>
    </row>
    <row r="289" spans="2:10">
      <c r="B289" s="306"/>
      <c r="C289" s="89"/>
      <c r="D289" s="308"/>
      <c r="E289" s="248" t="s">
        <v>759</v>
      </c>
      <c r="F289" s="89"/>
      <c r="G289" s="89">
        <v>6000000</v>
      </c>
    </row>
    <row r="290" spans="2:10" ht="15.75" thickBot="1">
      <c r="B290" s="306"/>
      <c r="C290" s="89"/>
      <c r="D290" s="309"/>
      <c r="E290" s="247" t="s">
        <v>809</v>
      </c>
      <c r="F290" s="242"/>
      <c r="G290" s="242"/>
    </row>
    <row r="291" spans="2:10">
      <c r="B291" s="306"/>
      <c r="C291" s="89"/>
      <c r="D291" s="307">
        <v>4</v>
      </c>
      <c r="E291" s="35" t="s">
        <v>82</v>
      </c>
      <c r="F291" s="89">
        <v>3750000</v>
      </c>
      <c r="G291" s="89"/>
    </row>
    <row r="292" spans="2:10" ht="15.75" thickBot="1">
      <c r="B292" s="306"/>
      <c r="C292" s="89"/>
      <c r="D292" s="308"/>
      <c r="E292" s="248" t="s">
        <v>810</v>
      </c>
      <c r="F292" s="89"/>
      <c r="G292" s="89">
        <v>3750000</v>
      </c>
      <c r="I292" s="320" t="s">
        <v>82</v>
      </c>
      <c r="J292" s="320"/>
    </row>
    <row r="293" spans="2:10" ht="15.75" thickBot="1">
      <c r="B293" s="306"/>
      <c r="C293" s="89"/>
      <c r="D293" s="309"/>
      <c r="E293" s="247" t="s">
        <v>811</v>
      </c>
      <c r="F293" s="242"/>
      <c r="G293" s="242"/>
      <c r="I293" s="241">
        <v>25000000</v>
      </c>
      <c r="J293" s="212">
        <v>100000000</v>
      </c>
    </row>
    <row r="294" spans="2:10">
      <c r="B294" s="306"/>
      <c r="C294" s="89"/>
      <c r="D294" s="307">
        <v>5</v>
      </c>
      <c r="E294" s="35" t="s">
        <v>82</v>
      </c>
      <c r="F294" s="89">
        <v>3000000</v>
      </c>
      <c r="G294" s="89"/>
      <c r="I294" s="89">
        <v>6000000</v>
      </c>
    </row>
    <row r="295" spans="2:10">
      <c r="B295" s="306"/>
      <c r="C295" s="89"/>
      <c r="D295" s="308"/>
      <c r="E295" s="248" t="s">
        <v>812</v>
      </c>
      <c r="F295" s="89"/>
      <c r="G295" s="89">
        <v>3000000</v>
      </c>
      <c r="I295" s="89">
        <v>3750000</v>
      </c>
    </row>
    <row r="296" spans="2:10" ht="15.75" thickBot="1">
      <c r="B296" s="306"/>
      <c r="C296" s="89"/>
      <c r="D296" s="309"/>
      <c r="E296" s="247" t="s">
        <v>813</v>
      </c>
      <c r="F296" s="242"/>
      <c r="G296" s="242"/>
      <c r="I296" s="89">
        <v>3000000</v>
      </c>
    </row>
    <row r="297" spans="2:10">
      <c r="B297" s="306"/>
      <c r="C297" s="89"/>
      <c r="D297" s="307">
        <v>6</v>
      </c>
      <c r="E297" s="35" t="s">
        <v>82</v>
      </c>
      <c r="F297" s="89">
        <v>7500000</v>
      </c>
      <c r="G297" s="89"/>
      <c r="I297" s="89">
        <v>7500000</v>
      </c>
    </row>
    <row r="298" spans="2:10" ht="15.75" thickBot="1">
      <c r="B298" s="306"/>
      <c r="C298" s="89"/>
      <c r="D298" s="308"/>
      <c r="E298" s="248" t="s">
        <v>814</v>
      </c>
      <c r="F298" s="89"/>
      <c r="G298" s="89">
        <v>7500000</v>
      </c>
      <c r="I298" s="242">
        <v>45000000</v>
      </c>
      <c r="J298" s="107"/>
    </row>
    <row r="299" spans="2:10" ht="15.75" thickBot="1">
      <c r="B299" s="306"/>
      <c r="C299" s="89"/>
      <c r="D299" s="309"/>
      <c r="E299" s="247" t="s">
        <v>815</v>
      </c>
      <c r="F299" s="242"/>
      <c r="G299" s="242"/>
      <c r="I299" s="241">
        <v>9750000</v>
      </c>
      <c r="J299" s="240" t="s">
        <v>821</v>
      </c>
    </row>
    <row r="300" spans="2:10">
      <c r="B300" s="306"/>
      <c r="C300" s="89"/>
      <c r="D300" s="307">
        <v>7</v>
      </c>
      <c r="E300" s="35" t="s">
        <v>82</v>
      </c>
      <c r="F300" s="89">
        <v>45000000</v>
      </c>
      <c r="G300" s="89"/>
      <c r="I300" s="89"/>
    </row>
    <row r="301" spans="2:10">
      <c r="B301" s="306"/>
      <c r="C301" s="89"/>
      <c r="D301" s="308"/>
      <c r="E301" s="248" t="s">
        <v>816</v>
      </c>
      <c r="F301" s="89"/>
      <c r="G301" s="89">
        <v>45000000</v>
      </c>
    </row>
    <row r="302" spans="2:10" ht="15.75" thickBot="1">
      <c r="B302" s="306"/>
      <c r="C302" s="89"/>
      <c r="D302" s="309"/>
      <c r="E302" s="247" t="s">
        <v>817</v>
      </c>
      <c r="F302" s="242"/>
      <c r="G302" s="242"/>
    </row>
    <row r="303" spans="2:10" ht="15.75" thickBot="1">
      <c r="B303" s="306"/>
      <c r="C303" s="89"/>
      <c r="D303" s="307">
        <v>8</v>
      </c>
      <c r="E303" s="35" t="s">
        <v>82</v>
      </c>
      <c r="F303" s="89">
        <v>9750000</v>
      </c>
      <c r="G303" s="89"/>
      <c r="I303" s="320" t="s">
        <v>132</v>
      </c>
      <c r="J303" s="320"/>
    </row>
    <row r="304" spans="2:10">
      <c r="B304" s="306"/>
      <c r="C304" s="89"/>
      <c r="D304" s="308"/>
      <c r="E304" s="248" t="s">
        <v>132</v>
      </c>
      <c r="F304" s="89"/>
      <c r="G304" s="89">
        <v>9750000</v>
      </c>
      <c r="I304" s="241"/>
      <c r="J304" s="212" t="s">
        <v>822</v>
      </c>
    </row>
    <row r="305" spans="2:12" ht="15.75" thickBot="1">
      <c r="B305" s="306"/>
      <c r="C305" s="89"/>
      <c r="D305" s="309"/>
      <c r="E305" s="247" t="s">
        <v>818</v>
      </c>
      <c r="F305" s="242"/>
      <c r="G305" s="242"/>
      <c r="I305" s="89"/>
    </row>
    <row r="306" spans="2:12">
      <c r="B306" s="306"/>
      <c r="C306" s="89"/>
      <c r="D306" s="307">
        <v>9</v>
      </c>
      <c r="E306" s="35" t="s">
        <v>816</v>
      </c>
      <c r="F306" s="89">
        <v>45000000</v>
      </c>
      <c r="G306" s="89"/>
      <c r="I306" s="89"/>
    </row>
    <row r="307" spans="2:12">
      <c r="B307" s="306"/>
      <c r="C307" s="89"/>
      <c r="D307" s="308"/>
      <c r="E307" s="248" t="s">
        <v>176</v>
      </c>
      <c r="F307" s="89"/>
      <c r="G307" s="89">
        <v>45000000</v>
      </c>
      <c r="I307" s="89"/>
    </row>
    <row r="308" spans="2:12" ht="15.75" thickBot="1">
      <c r="B308" s="306"/>
      <c r="C308" s="89"/>
      <c r="D308" s="309"/>
      <c r="E308" s="247" t="s">
        <v>819</v>
      </c>
      <c r="F308" s="242"/>
      <c r="G308" s="242"/>
      <c r="I308" s="89"/>
    </row>
    <row r="309" spans="2:12">
      <c r="B309" s="306"/>
    </row>
    <row r="310" spans="2:12">
      <c r="B310" s="306"/>
    </row>
    <row r="311" spans="2:12">
      <c r="B311" s="306"/>
    </row>
    <row r="312" spans="2:12">
      <c r="B312" s="306"/>
    </row>
    <row r="313" spans="2:12">
      <c r="B313" s="306"/>
    </row>
    <row r="314" spans="2:12">
      <c r="B314" s="306"/>
      <c r="D314" s="323" t="s">
        <v>823</v>
      </c>
      <c r="E314" s="323"/>
      <c r="F314" s="323"/>
      <c r="G314" s="323"/>
      <c r="H314" s="323"/>
      <c r="I314" s="323"/>
      <c r="J314" s="323"/>
      <c r="K314" s="323"/>
      <c r="L314" s="323"/>
    </row>
    <row r="315" spans="2:12">
      <c r="B315" s="306"/>
    </row>
    <row r="316" spans="2:12">
      <c r="B316" s="306"/>
    </row>
    <row r="317" spans="2:12">
      <c r="B317" s="306"/>
    </row>
    <row r="318" spans="2:12">
      <c r="B318" s="306"/>
      <c r="F318" s="378" t="s">
        <v>824</v>
      </c>
      <c r="G318" s="378"/>
      <c r="H318" s="378"/>
      <c r="I318" s="378"/>
    </row>
    <row r="319" spans="2:12">
      <c r="B319" s="306"/>
    </row>
    <row r="320" spans="2:12">
      <c r="B320" s="306"/>
      <c r="F320" s="378" t="s">
        <v>825</v>
      </c>
      <c r="G320" s="378"/>
      <c r="H320" s="378"/>
      <c r="I320" s="378"/>
    </row>
    <row r="321" spans="2:9">
      <c r="B321" s="306"/>
    </row>
    <row r="322" spans="2:9">
      <c r="B322" s="306"/>
      <c r="F322" s="378" t="s">
        <v>826</v>
      </c>
      <c r="G322" s="378"/>
      <c r="H322" s="378"/>
      <c r="I322" s="378"/>
    </row>
    <row r="323" spans="2:9">
      <c r="B323" s="306"/>
    </row>
    <row r="324" spans="2:9">
      <c r="B324" s="306"/>
      <c r="F324" s="378" t="s">
        <v>827</v>
      </c>
      <c r="G324" s="378"/>
      <c r="H324" s="378"/>
      <c r="I324" s="378"/>
    </row>
    <row r="325" spans="2:9">
      <c r="B325" s="306"/>
      <c r="F325" s="243"/>
      <c r="G325" s="243"/>
      <c r="H325" s="243"/>
      <c r="I325" s="243"/>
    </row>
    <row r="326" spans="2:9">
      <c r="B326" s="306"/>
      <c r="F326" s="378" t="s">
        <v>828</v>
      </c>
      <c r="G326" s="378"/>
      <c r="H326" s="378"/>
      <c r="I326" s="378"/>
    </row>
    <row r="327" spans="2:9">
      <c r="B327" s="306"/>
      <c r="F327" s="243"/>
      <c r="G327" s="243"/>
      <c r="H327" s="243"/>
      <c r="I327" s="243"/>
    </row>
    <row r="328" spans="2:9">
      <c r="B328" s="306"/>
      <c r="F328" s="378" t="s">
        <v>829</v>
      </c>
      <c r="G328" s="378"/>
      <c r="H328" s="378"/>
      <c r="I328" s="378"/>
    </row>
    <row r="329" spans="2:9">
      <c r="B329" s="306"/>
      <c r="F329" s="243"/>
      <c r="G329" s="243"/>
      <c r="H329" s="243"/>
      <c r="I329" s="243"/>
    </row>
    <row r="330" spans="2:9">
      <c r="B330" s="306"/>
      <c r="F330" s="378" t="s">
        <v>830</v>
      </c>
      <c r="G330" s="378"/>
      <c r="H330" s="378"/>
      <c r="I330" s="378"/>
    </row>
    <row r="331" spans="2:9">
      <c r="B331" s="306"/>
      <c r="F331" s="243"/>
      <c r="G331" s="243"/>
      <c r="H331" s="243"/>
      <c r="I331" s="243"/>
    </row>
    <row r="332" spans="2:9">
      <c r="B332" s="306"/>
      <c r="F332" s="378" t="s">
        <v>831</v>
      </c>
      <c r="G332" s="378"/>
      <c r="H332" s="378"/>
      <c r="I332" s="378"/>
    </row>
    <row r="333" spans="2:9">
      <c r="B333" s="306"/>
      <c r="F333" s="243"/>
      <c r="G333" s="243"/>
      <c r="H333" s="243"/>
      <c r="I333" s="243"/>
    </row>
    <row r="334" spans="2:9">
      <c r="B334" s="306"/>
      <c r="F334" s="253"/>
      <c r="G334" s="253"/>
      <c r="H334" s="253"/>
      <c r="I334" s="253"/>
    </row>
    <row r="335" spans="2:9">
      <c r="B335" s="306"/>
      <c r="F335" s="243"/>
      <c r="G335" s="243"/>
      <c r="H335" s="243"/>
      <c r="I335" s="243"/>
    </row>
    <row r="336" spans="2:9" ht="15.75" thickBot="1">
      <c r="B336" s="306"/>
    </row>
    <row r="337" spans="2:10" ht="25.5" thickBot="1">
      <c r="B337" s="306"/>
      <c r="D337" s="32" t="s">
        <v>86</v>
      </c>
      <c r="E337" s="33" t="s">
        <v>3</v>
      </c>
      <c r="F337" s="245" t="s">
        <v>4</v>
      </c>
      <c r="G337" s="245" t="s">
        <v>5</v>
      </c>
    </row>
    <row r="338" spans="2:10">
      <c r="B338" s="306"/>
      <c r="D338" s="307">
        <v>1</v>
      </c>
      <c r="E338" s="43" t="s">
        <v>64</v>
      </c>
      <c r="F338" s="241">
        <v>20000000</v>
      </c>
      <c r="G338" s="241"/>
    </row>
    <row r="339" spans="2:10">
      <c r="B339" s="306"/>
      <c r="D339" s="308"/>
      <c r="E339" s="248" t="s">
        <v>82</v>
      </c>
      <c r="F339" s="89"/>
      <c r="G339" s="89">
        <v>20000000</v>
      </c>
    </row>
    <row r="340" spans="2:10" ht="15.75" thickBot="1">
      <c r="B340" s="306"/>
      <c r="D340" s="309"/>
      <c r="E340" s="247" t="s">
        <v>73</v>
      </c>
      <c r="F340" s="242"/>
      <c r="G340" s="242"/>
    </row>
    <row r="341" spans="2:10" ht="15.75" thickBot="1">
      <c r="B341" s="306"/>
      <c r="D341" s="307">
        <v>2</v>
      </c>
      <c r="E341" s="35" t="s">
        <v>82</v>
      </c>
      <c r="F341" s="89">
        <v>5000000</v>
      </c>
      <c r="G341" s="89"/>
      <c r="I341" s="320" t="s">
        <v>64</v>
      </c>
      <c r="J341" s="320"/>
    </row>
    <row r="342" spans="2:10">
      <c r="B342" s="306"/>
      <c r="D342" s="308"/>
      <c r="E342" s="248" t="s">
        <v>116</v>
      </c>
      <c r="F342" s="89"/>
      <c r="G342" s="89">
        <v>5000000</v>
      </c>
      <c r="I342" s="241">
        <v>20000000</v>
      </c>
      <c r="J342" s="243" t="s">
        <v>343</v>
      </c>
    </row>
    <row r="343" spans="2:10" ht="15.75" thickBot="1">
      <c r="B343" s="306"/>
      <c r="D343" s="309"/>
      <c r="E343" s="247" t="s">
        <v>808</v>
      </c>
      <c r="F343" s="242"/>
      <c r="G343" s="242"/>
      <c r="I343" s="89"/>
      <c r="J343" s="243"/>
    </row>
    <row r="344" spans="2:10">
      <c r="B344" s="306"/>
      <c r="D344" s="307">
        <v>3</v>
      </c>
      <c r="E344" s="35" t="s">
        <v>82</v>
      </c>
      <c r="F344" s="89">
        <v>750000</v>
      </c>
      <c r="G344" s="89"/>
      <c r="I344" s="89"/>
      <c r="J344" s="243"/>
    </row>
    <row r="345" spans="2:10">
      <c r="B345" s="306"/>
      <c r="D345" s="308"/>
      <c r="E345" s="248" t="s">
        <v>759</v>
      </c>
      <c r="F345" s="89"/>
      <c r="G345" s="89">
        <v>750000</v>
      </c>
      <c r="I345" s="89"/>
      <c r="J345" s="243"/>
    </row>
    <row r="346" spans="2:10" ht="15.75" thickBot="1">
      <c r="B346" s="306"/>
      <c r="D346" s="309"/>
      <c r="E346" s="247" t="s">
        <v>833</v>
      </c>
      <c r="F346" s="242"/>
      <c r="G346" s="242"/>
      <c r="I346" s="243"/>
      <c r="J346" s="243"/>
    </row>
    <row r="347" spans="2:10">
      <c r="B347" s="306"/>
      <c r="D347" s="307">
        <v>4</v>
      </c>
      <c r="E347" s="35" t="s">
        <v>82</v>
      </c>
      <c r="F347" s="89">
        <v>750000</v>
      </c>
      <c r="G347" s="89"/>
      <c r="I347" s="243"/>
      <c r="J347" s="243"/>
    </row>
    <row r="348" spans="2:10">
      <c r="B348" s="306"/>
      <c r="D348" s="308"/>
      <c r="E348" s="248" t="s">
        <v>810</v>
      </c>
      <c r="F348" s="89"/>
      <c r="G348" s="89">
        <v>750000</v>
      </c>
      <c r="I348" s="243"/>
      <c r="J348" s="243"/>
    </row>
    <row r="349" spans="2:10" ht="15.75" thickBot="1">
      <c r="B349" s="306"/>
      <c r="D349" s="309"/>
      <c r="E349" s="247" t="s">
        <v>811</v>
      </c>
      <c r="F349" s="242"/>
      <c r="G349" s="242"/>
      <c r="I349" s="243"/>
      <c r="J349" s="243"/>
    </row>
    <row r="350" spans="2:10" ht="15.75" thickBot="1">
      <c r="B350" s="306"/>
      <c r="D350" s="307">
        <v>5</v>
      </c>
      <c r="E350" s="35" t="s">
        <v>82</v>
      </c>
      <c r="F350" s="89">
        <v>600000</v>
      </c>
      <c r="G350" s="89"/>
      <c r="I350" s="320" t="s">
        <v>82</v>
      </c>
      <c r="J350" s="320"/>
    </row>
    <row r="351" spans="2:10">
      <c r="B351" s="306"/>
      <c r="D351" s="308"/>
      <c r="E351" s="248" t="s">
        <v>812</v>
      </c>
      <c r="F351" s="89"/>
      <c r="G351" s="89">
        <v>600000</v>
      </c>
      <c r="I351" s="241">
        <v>5000000</v>
      </c>
      <c r="J351" s="243">
        <v>20000000</v>
      </c>
    </row>
    <row r="352" spans="2:10" ht="15.75" thickBot="1">
      <c r="B352" s="306"/>
      <c r="D352" s="309"/>
      <c r="E352" s="247" t="s">
        <v>813</v>
      </c>
      <c r="F352" s="242"/>
      <c r="G352" s="242"/>
      <c r="I352" s="89">
        <v>750000</v>
      </c>
      <c r="J352" s="243"/>
    </row>
    <row r="353" spans="2:10">
      <c r="B353" s="306"/>
      <c r="D353" s="307">
        <v>6</v>
      </c>
      <c r="E353" s="35" t="s">
        <v>82</v>
      </c>
      <c r="F353" s="89">
        <v>2100000</v>
      </c>
      <c r="G353" s="89"/>
      <c r="I353" s="89">
        <v>750000</v>
      </c>
      <c r="J353" s="243"/>
    </row>
    <row r="354" spans="2:10">
      <c r="B354" s="306"/>
      <c r="D354" s="308"/>
      <c r="E354" s="248" t="s">
        <v>814</v>
      </c>
      <c r="F354" s="89"/>
      <c r="G354" s="89">
        <v>21000000</v>
      </c>
      <c r="I354" s="89">
        <v>600000</v>
      </c>
      <c r="J354" s="243"/>
    </row>
    <row r="355" spans="2:10" ht="15.75" thickBot="1">
      <c r="B355" s="306"/>
      <c r="D355" s="309"/>
      <c r="E355" s="247" t="s">
        <v>832</v>
      </c>
      <c r="F355" s="242"/>
      <c r="G355" s="242"/>
      <c r="I355" s="89">
        <v>2100000</v>
      </c>
      <c r="J355" s="243"/>
    </row>
    <row r="356" spans="2:10" ht="15.75" thickBot="1">
      <c r="B356" s="306"/>
      <c r="D356" s="307">
        <v>7</v>
      </c>
      <c r="E356" s="35" t="s">
        <v>82</v>
      </c>
      <c r="F356" s="89">
        <v>7500000</v>
      </c>
      <c r="G356" s="89"/>
      <c r="I356" s="242">
        <v>7500000</v>
      </c>
      <c r="J356" s="107"/>
    </row>
    <row r="357" spans="2:10">
      <c r="B357" s="306"/>
      <c r="D357" s="308"/>
      <c r="E357" s="248" t="s">
        <v>816</v>
      </c>
      <c r="F357" s="89"/>
      <c r="G357" s="89">
        <v>7500000</v>
      </c>
      <c r="I357" s="241">
        <v>3300000</v>
      </c>
      <c r="J357" s="240" t="s">
        <v>835</v>
      </c>
    </row>
    <row r="358" spans="2:10" ht="15.75" thickBot="1">
      <c r="B358" s="306"/>
      <c r="D358" s="309"/>
      <c r="E358" s="247" t="s">
        <v>834</v>
      </c>
      <c r="F358" s="242"/>
      <c r="G358" s="242"/>
      <c r="I358" s="89"/>
      <c r="J358" s="54"/>
    </row>
    <row r="359" spans="2:10">
      <c r="B359" s="306"/>
      <c r="D359" s="307">
        <v>8</v>
      </c>
      <c r="E359" s="35" t="s">
        <v>82</v>
      </c>
      <c r="F359" s="89">
        <v>3300000</v>
      </c>
      <c r="G359" s="89"/>
      <c r="I359" s="243"/>
      <c r="J359" s="243"/>
    </row>
    <row r="360" spans="2:10">
      <c r="B360" s="306"/>
      <c r="D360" s="308"/>
      <c r="E360" s="248" t="s">
        <v>132</v>
      </c>
      <c r="F360" s="89"/>
      <c r="G360" s="89">
        <v>3300000</v>
      </c>
      <c r="I360" s="243"/>
      <c r="J360" s="243"/>
    </row>
    <row r="361" spans="2:10" ht="15.75" thickBot="1">
      <c r="B361" s="306"/>
      <c r="D361" s="309"/>
      <c r="E361" s="247" t="s">
        <v>818</v>
      </c>
      <c r="F361" s="242"/>
      <c r="G361" s="242"/>
      <c r="I361" s="320" t="s">
        <v>132</v>
      </c>
      <c r="J361" s="320"/>
    </row>
    <row r="362" spans="2:10">
      <c r="B362" s="306"/>
      <c r="D362" s="307">
        <v>9</v>
      </c>
      <c r="E362" s="35" t="s">
        <v>816</v>
      </c>
      <c r="F362" s="89">
        <v>7500000</v>
      </c>
      <c r="G362" s="89"/>
      <c r="I362" s="241"/>
      <c r="J362" s="243" t="s">
        <v>822</v>
      </c>
    </row>
    <row r="363" spans="2:10">
      <c r="B363" s="306"/>
      <c r="D363" s="308"/>
      <c r="E363" s="248" t="s">
        <v>176</v>
      </c>
      <c r="F363" s="89"/>
      <c r="G363" s="89">
        <v>7500000</v>
      </c>
      <c r="I363" s="89"/>
      <c r="J363" s="243">
        <v>3300000</v>
      </c>
    </row>
    <row r="364" spans="2:10" ht="15.75" thickBot="1">
      <c r="B364" s="306"/>
      <c r="D364" s="309"/>
      <c r="E364" s="247" t="s">
        <v>819</v>
      </c>
      <c r="F364" s="242"/>
      <c r="G364" s="242"/>
      <c r="I364" s="89"/>
      <c r="J364" s="243"/>
    </row>
    <row r="365" spans="2:10">
      <c r="B365" s="306"/>
      <c r="I365" s="89"/>
      <c r="J365" s="243"/>
    </row>
    <row r="366" spans="2:10">
      <c r="B366" s="306"/>
      <c r="I366" s="89"/>
      <c r="J366" s="243"/>
    </row>
    <row r="367" spans="2:10">
      <c r="B367" s="306"/>
    </row>
    <row r="368" spans="2:10">
      <c r="B368" s="306"/>
    </row>
    <row r="369" spans="2:12">
      <c r="B369" s="306"/>
    </row>
    <row r="370" spans="2:12">
      <c r="B370" s="306"/>
    </row>
    <row r="371" spans="2:12">
      <c r="B371" s="306"/>
    </row>
    <row r="372" spans="2:12">
      <c r="B372" s="306"/>
    </row>
    <row r="373" spans="2:12">
      <c r="B373" s="306"/>
    </row>
    <row r="374" spans="2:12">
      <c r="B374" s="306"/>
      <c r="D374" s="323" t="s">
        <v>836</v>
      </c>
      <c r="E374" s="323"/>
      <c r="F374" s="323"/>
      <c r="G374" s="323"/>
      <c r="H374" s="323"/>
      <c r="I374" s="323"/>
      <c r="J374" s="323"/>
      <c r="K374" s="323"/>
      <c r="L374" s="323"/>
    </row>
    <row r="375" spans="2:12">
      <c r="B375" s="306"/>
    </row>
    <row r="376" spans="2:12">
      <c r="B376" s="306"/>
    </row>
    <row r="377" spans="2:12" ht="15.75" thickBot="1">
      <c r="B377" s="306"/>
    </row>
    <row r="378" spans="2:12" ht="25.5" thickBot="1">
      <c r="B378" s="306"/>
      <c r="D378" s="32" t="s">
        <v>86</v>
      </c>
      <c r="E378" s="33" t="s">
        <v>3</v>
      </c>
      <c r="F378" s="245" t="s">
        <v>4</v>
      </c>
      <c r="G378" s="245" t="s">
        <v>5</v>
      </c>
    </row>
    <row r="379" spans="2:12">
      <c r="B379" s="306"/>
      <c r="D379" s="307">
        <v>1</v>
      </c>
      <c r="E379" s="43" t="s">
        <v>64</v>
      </c>
      <c r="F379" s="241">
        <v>180000000</v>
      </c>
      <c r="G379" s="241"/>
    </row>
    <row r="380" spans="2:12">
      <c r="B380" s="306"/>
      <c r="D380" s="308"/>
      <c r="E380" s="248" t="s">
        <v>82</v>
      </c>
      <c r="F380" s="89"/>
      <c r="G380" s="89">
        <v>180000000</v>
      </c>
    </row>
    <row r="381" spans="2:12" ht="15.75" thickBot="1">
      <c r="B381" s="306"/>
      <c r="D381" s="309"/>
      <c r="E381" s="247" t="s">
        <v>73</v>
      </c>
      <c r="F381" s="242"/>
      <c r="G381" s="242"/>
      <c r="I381" s="320" t="s">
        <v>64</v>
      </c>
      <c r="J381" s="320"/>
    </row>
    <row r="382" spans="2:12">
      <c r="B382" s="306"/>
      <c r="D382" s="307">
        <v>2</v>
      </c>
      <c r="E382" s="35" t="s">
        <v>82</v>
      </c>
      <c r="F382" s="89">
        <v>16200000</v>
      </c>
      <c r="G382" s="89"/>
      <c r="I382" s="241">
        <v>180000000</v>
      </c>
      <c r="J382" s="243" t="s">
        <v>842</v>
      </c>
    </row>
    <row r="383" spans="2:12">
      <c r="B383" s="306"/>
      <c r="D383" s="308"/>
      <c r="E383" s="248" t="s">
        <v>759</v>
      </c>
      <c r="F383" s="89"/>
      <c r="G383" s="89">
        <v>16200000</v>
      </c>
      <c r="I383" s="89"/>
      <c r="J383" s="243"/>
    </row>
    <row r="384" spans="2:12" ht="15.75" thickBot="1">
      <c r="B384" s="306"/>
      <c r="D384" s="309"/>
      <c r="E384" s="247" t="s">
        <v>837</v>
      </c>
      <c r="F384" s="242"/>
      <c r="G384" s="242"/>
      <c r="I384" s="89"/>
      <c r="J384" s="243"/>
    </row>
    <row r="385" spans="1:10">
      <c r="B385" s="306"/>
      <c r="D385" s="307">
        <v>3</v>
      </c>
      <c r="E385" s="35" t="s">
        <v>82</v>
      </c>
      <c r="F385" s="89">
        <v>5400000</v>
      </c>
      <c r="G385" s="89"/>
      <c r="I385" s="89"/>
      <c r="J385" s="243"/>
    </row>
    <row r="386" spans="1:10">
      <c r="B386" s="306"/>
      <c r="D386" s="308"/>
      <c r="E386" s="248" t="s">
        <v>810</v>
      </c>
      <c r="F386" s="89"/>
      <c r="G386" s="89">
        <v>5400000</v>
      </c>
      <c r="I386" s="243"/>
      <c r="J386" s="243"/>
    </row>
    <row r="387" spans="1:10" ht="15.75" thickBot="1">
      <c r="B387" s="306"/>
      <c r="D387" s="309"/>
      <c r="E387" s="247" t="s">
        <v>838</v>
      </c>
      <c r="F387" s="242"/>
      <c r="G387" s="242"/>
      <c r="I387" s="243"/>
      <c r="J387" s="243"/>
    </row>
    <row r="388" spans="1:10" s="243" customFormat="1">
      <c r="A388" s="252"/>
      <c r="B388" s="306"/>
      <c r="D388" s="307">
        <v>4</v>
      </c>
      <c r="E388" s="35" t="s">
        <v>82</v>
      </c>
      <c r="F388" s="89">
        <v>3600000</v>
      </c>
      <c r="G388" s="89"/>
    </row>
    <row r="389" spans="1:10" s="243" customFormat="1">
      <c r="A389" s="252"/>
      <c r="B389" s="306"/>
      <c r="D389" s="308"/>
      <c r="E389" s="248" t="s">
        <v>839</v>
      </c>
      <c r="F389" s="248"/>
      <c r="G389" s="89">
        <v>3600000</v>
      </c>
    </row>
    <row r="390" spans="1:10" s="243" customFormat="1" ht="15.75" thickBot="1">
      <c r="A390" s="252"/>
      <c r="B390" s="306"/>
      <c r="D390" s="309"/>
      <c r="E390" s="247" t="s">
        <v>840</v>
      </c>
      <c r="F390" s="242"/>
      <c r="G390" s="247"/>
      <c r="I390" s="320" t="s">
        <v>82</v>
      </c>
      <c r="J390" s="320"/>
    </row>
    <row r="391" spans="1:10">
      <c r="B391" s="306"/>
      <c r="D391" s="308">
        <v>5</v>
      </c>
      <c r="E391" s="35" t="s">
        <v>82</v>
      </c>
      <c r="F391" s="89">
        <v>7200000</v>
      </c>
      <c r="G391" s="89"/>
      <c r="I391" s="241">
        <v>16200000</v>
      </c>
      <c r="J391" s="243">
        <v>180000000</v>
      </c>
    </row>
    <row r="392" spans="1:10">
      <c r="B392" s="306"/>
      <c r="D392" s="308"/>
      <c r="E392" s="248" t="s">
        <v>812</v>
      </c>
      <c r="F392" s="89"/>
      <c r="G392" s="89">
        <v>7200000</v>
      </c>
      <c r="I392" s="89">
        <v>5400000</v>
      </c>
      <c r="J392" s="243"/>
    </row>
    <row r="393" spans="1:10" ht="15.75" thickBot="1">
      <c r="B393" s="306"/>
      <c r="D393" s="309"/>
      <c r="E393" s="247" t="s">
        <v>813</v>
      </c>
      <c r="F393" s="242"/>
      <c r="G393" s="242"/>
      <c r="I393" s="89">
        <v>3600000</v>
      </c>
      <c r="J393" s="243"/>
    </row>
    <row r="394" spans="1:10">
      <c r="B394" s="306"/>
      <c r="D394" s="307">
        <v>6</v>
      </c>
      <c r="E394" s="35" t="s">
        <v>82</v>
      </c>
      <c r="F394" s="89">
        <v>21600000</v>
      </c>
      <c r="G394" s="89"/>
      <c r="I394" s="89">
        <v>7200000</v>
      </c>
      <c r="J394" s="243"/>
    </row>
    <row r="395" spans="1:10">
      <c r="B395" s="306"/>
      <c r="D395" s="308"/>
      <c r="E395" s="248" t="s">
        <v>814</v>
      </c>
      <c r="F395" s="89"/>
      <c r="G395" s="89">
        <v>21600000</v>
      </c>
      <c r="I395" s="89">
        <v>21600000</v>
      </c>
      <c r="J395" s="243"/>
    </row>
    <row r="396" spans="1:10" ht="15.75" thickBot="1">
      <c r="B396" s="306"/>
      <c r="D396" s="309"/>
      <c r="E396" s="247" t="s">
        <v>841</v>
      </c>
      <c r="F396" s="242"/>
      <c r="G396" s="242"/>
      <c r="I396" s="242">
        <v>54000000</v>
      </c>
      <c r="J396" s="107"/>
    </row>
    <row r="397" spans="1:10">
      <c r="B397" s="306"/>
      <c r="D397" s="307">
        <v>7</v>
      </c>
      <c r="E397" s="35" t="s">
        <v>82</v>
      </c>
      <c r="F397" s="89">
        <v>54000000</v>
      </c>
      <c r="G397" s="89"/>
      <c r="I397" s="241">
        <v>18000000</v>
      </c>
      <c r="J397" s="240" t="s">
        <v>344</v>
      </c>
    </row>
    <row r="398" spans="1:10" ht="15.75" thickBot="1">
      <c r="B398" s="306"/>
      <c r="D398" s="308"/>
      <c r="E398" s="248" t="s">
        <v>816</v>
      </c>
      <c r="F398" s="89"/>
      <c r="G398" s="89">
        <v>54000000</v>
      </c>
      <c r="I398" s="89"/>
      <c r="J398" s="54"/>
    </row>
    <row r="399" spans="1:10" ht="16.5" thickTop="1" thickBot="1">
      <c r="B399" s="306"/>
      <c r="D399" s="309"/>
      <c r="E399" s="247" t="s">
        <v>817</v>
      </c>
      <c r="F399" s="242"/>
      <c r="G399" s="242"/>
      <c r="I399" s="243"/>
      <c r="J399" s="243"/>
    </row>
    <row r="400" spans="1:10">
      <c r="B400" s="306"/>
      <c r="D400" s="307">
        <v>8</v>
      </c>
      <c r="E400" s="35" t="s">
        <v>82</v>
      </c>
      <c r="F400" s="89">
        <v>18000000</v>
      </c>
      <c r="G400" s="89"/>
      <c r="I400" s="243"/>
      <c r="J400" s="243"/>
    </row>
    <row r="401" spans="2:10" ht="15.75" thickBot="1">
      <c r="B401" s="306"/>
      <c r="D401" s="308"/>
      <c r="E401" s="248" t="s">
        <v>132</v>
      </c>
      <c r="F401" s="89"/>
      <c r="G401" s="89">
        <v>18000000</v>
      </c>
      <c r="I401" s="320" t="s">
        <v>132</v>
      </c>
      <c r="J401" s="320"/>
    </row>
    <row r="402" spans="2:10" ht="15.75" thickBot="1">
      <c r="B402" s="306"/>
      <c r="D402" s="309"/>
      <c r="E402" s="247" t="s">
        <v>818</v>
      </c>
      <c r="F402" s="242"/>
      <c r="G402" s="242"/>
      <c r="I402" s="241"/>
      <c r="J402" s="243" t="s">
        <v>822</v>
      </c>
    </row>
    <row r="403" spans="2:10">
      <c r="B403" s="306"/>
      <c r="D403" s="307">
        <v>9</v>
      </c>
      <c r="E403" s="35" t="s">
        <v>816</v>
      </c>
      <c r="F403" s="89">
        <v>54000000</v>
      </c>
      <c r="G403" s="89"/>
      <c r="I403" s="89"/>
      <c r="J403" s="243">
        <v>18000000</v>
      </c>
    </row>
    <row r="404" spans="2:10">
      <c r="B404" s="306"/>
      <c r="D404" s="308"/>
      <c r="E404" s="248" t="s">
        <v>176</v>
      </c>
      <c r="F404" s="89"/>
      <c r="G404" s="89">
        <v>54000000</v>
      </c>
      <c r="I404" s="89"/>
      <c r="J404" s="243"/>
    </row>
    <row r="405" spans="2:10" ht="15.75" thickBot="1">
      <c r="B405" s="306"/>
      <c r="D405" s="309"/>
      <c r="E405" s="247" t="s">
        <v>819</v>
      </c>
      <c r="F405" s="242"/>
      <c r="G405" s="242"/>
      <c r="I405" s="89"/>
      <c r="J405" s="243"/>
    </row>
    <row r="406" spans="2:10">
      <c r="B406" s="306"/>
      <c r="I406" s="89"/>
      <c r="J406" s="243"/>
    </row>
    <row r="407" spans="2:10">
      <c r="B407" s="306"/>
    </row>
  </sheetData>
  <sheetProtection sheet="1" objects="1" scenarios="1"/>
  <mergeCells count="122">
    <mergeCell ref="D394:D396"/>
    <mergeCell ref="D397:D399"/>
    <mergeCell ref="D400:D402"/>
    <mergeCell ref="D403:D405"/>
    <mergeCell ref="D374:L374"/>
    <mergeCell ref="D388:D390"/>
    <mergeCell ref="I381:J381"/>
    <mergeCell ref="I390:J390"/>
    <mergeCell ref="I401:J401"/>
    <mergeCell ref="D379:D381"/>
    <mergeCell ref="D382:D384"/>
    <mergeCell ref="D385:D387"/>
    <mergeCell ref="D391:D393"/>
    <mergeCell ref="D359:D361"/>
    <mergeCell ref="D362:D364"/>
    <mergeCell ref="I341:J341"/>
    <mergeCell ref="I350:J350"/>
    <mergeCell ref="I361:J361"/>
    <mergeCell ref="D344:D346"/>
    <mergeCell ref="D347:D349"/>
    <mergeCell ref="D350:D352"/>
    <mergeCell ref="D353:D355"/>
    <mergeCell ref="D356:D358"/>
    <mergeCell ref="F330:I330"/>
    <mergeCell ref="F332:I332"/>
    <mergeCell ref="D338:D340"/>
    <mergeCell ref="D341:D343"/>
    <mergeCell ref="F326:I326"/>
    <mergeCell ref="F322:I322"/>
    <mergeCell ref="F328:I328"/>
    <mergeCell ref="F318:I318"/>
    <mergeCell ref="F320:I320"/>
    <mergeCell ref="F324:I324"/>
    <mergeCell ref="I303:J303"/>
    <mergeCell ref="I292:J292"/>
    <mergeCell ref="I283:J283"/>
    <mergeCell ref="D314:L314"/>
    <mergeCell ref="D294:D296"/>
    <mergeCell ref="D297:D299"/>
    <mergeCell ref="D300:D302"/>
    <mergeCell ref="D303:D305"/>
    <mergeCell ref="D306:D308"/>
    <mergeCell ref="D278:L278"/>
    <mergeCell ref="D282:D284"/>
    <mergeCell ref="D285:D287"/>
    <mergeCell ref="D288:D290"/>
    <mergeCell ref="D291:D293"/>
    <mergeCell ref="D250:D253"/>
    <mergeCell ref="D271:D272"/>
    <mergeCell ref="D267:D270"/>
    <mergeCell ref="D264:D266"/>
    <mergeCell ref="D261:D263"/>
    <mergeCell ref="D257:D260"/>
    <mergeCell ref="D254:D256"/>
    <mergeCell ref="D232:D235"/>
    <mergeCell ref="D236:D240"/>
    <mergeCell ref="I224:J224"/>
    <mergeCell ref="I232:J232"/>
    <mergeCell ref="D246:L246"/>
    <mergeCell ref="D2:L2"/>
    <mergeCell ref="D19:D22"/>
    <mergeCell ref="I20:J20"/>
    <mergeCell ref="D29:L29"/>
    <mergeCell ref="D32:D34"/>
    <mergeCell ref="D16:L16"/>
    <mergeCell ref="D5:D8"/>
    <mergeCell ref="F10:G10"/>
    <mergeCell ref="F11:G11"/>
    <mergeCell ref="I6:J6"/>
    <mergeCell ref="D58:L58"/>
    <mergeCell ref="D62:D65"/>
    <mergeCell ref="D66:D69"/>
    <mergeCell ref="F71:G71"/>
    <mergeCell ref="I35:J35"/>
    <mergeCell ref="E36:G36"/>
    <mergeCell ref="D43:L43"/>
    <mergeCell ref="D46:D49"/>
    <mergeCell ref="I50:J50"/>
    <mergeCell ref="F72:G72"/>
    <mergeCell ref="F73:G73"/>
    <mergeCell ref="D77:L77"/>
    <mergeCell ref="D81:D84"/>
    <mergeCell ref="D85:D87"/>
    <mergeCell ref="I82:J82"/>
    <mergeCell ref="D93:L93"/>
    <mergeCell ref="D97:D99"/>
    <mergeCell ref="I98:J98"/>
    <mergeCell ref="D167:D169"/>
    <mergeCell ref="F173:G173"/>
    <mergeCell ref="D106:L106"/>
    <mergeCell ref="D109:D112"/>
    <mergeCell ref="F115:G115"/>
    <mergeCell ref="F116:G116"/>
    <mergeCell ref="D120:L120"/>
    <mergeCell ref="D123:D126"/>
    <mergeCell ref="E129:G129"/>
    <mergeCell ref="I125:J125"/>
    <mergeCell ref="D135:L135"/>
    <mergeCell ref="D207:L207"/>
    <mergeCell ref="D229:D231"/>
    <mergeCell ref="D210:D212"/>
    <mergeCell ref="I210:J210"/>
    <mergeCell ref="D219:L219"/>
    <mergeCell ref="D222:D225"/>
    <mergeCell ref="D226:D228"/>
    <mergeCell ref="B2:B407"/>
    <mergeCell ref="F174:G174"/>
    <mergeCell ref="F175:G175"/>
    <mergeCell ref="D179:L179"/>
    <mergeCell ref="D183:D186"/>
    <mergeCell ref="I185:J185"/>
    <mergeCell ref="D192:L192"/>
    <mergeCell ref="D196:D199"/>
    <mergeCell ref="D200:D202"/>
    <mergeCell ref="I197:J197"/>
    <mergeCell ref="D138:D140"/>
    <mergeCell ref="E143:G143"/>
    <mergeCell ref="I140:J140"/>
    <mergeCell ref="D148:L148"/>
    <mergeCell ref="D151:D154"/>
    <mergeCell ref="D159:L159"/>
    <mergeCell ref="D163:D166"/>
  </mergeCells>
  <hyperlinks>
    <hyperlink ref="B2:B407" location="فهرست!A1" display="فهرست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A2:N72"/>
  <sheetViews>
    <sheetView rightToLeft="1" topLeftCell="A26" workbookViewId="0">
      <selection activeCell="B2" sqref="B2:B72"/>
    </sheetView>
  </sheetViews>
  <sheetFormatPr defaultColWidth="9" defaultRowHeight="15"/>
  <cols>
    <col min="1" max="1" width="9" style="251"/>
    <col min="2" max="2" width="9" style="1"/>
    <col min="3" max="3" width="9" style="251"/>
    <col min="4" max="4" width="6.140625" style="1" bestFit="1" customWidth="1"/>
    <col min="5" max="5" width="34.85546875" style="1" bestFit="1" customWidth="1"/>
    <col min="6" max="7" width="11.5703125" style="1" bestFit="1" customWidth="1"/>
    <col min="8" max="8" width="4.42578125" style="1" customWidth="1"/>
    <col min="9" max="9" width="15.85546875" style="1" bestFit="1" customWidth="1"/>
    <col min="10" max="10" width="34.85546875" style="1" bestFit="1" customWidth="1"/>
    <col min="11" max="11" width="13.42578125" style="1" bestFit="1" customWidth="1"/>
    <col min="12" max="12" width="10.5703125" style="1" bestFit="1" customWidth="1"/>
    <col min="13" max="16384" width="9" style="1"/>
  </cols>
  <sheetData>
    <row r="2" spans="2:12" ht="15.75" thickBot="1">
      <c r="B2" s="276" t="s">
        <v>852</v>
      </c>
      <c r="C2" s="254"/>
      <c r="D2" s="284" t="s">
        <v>11</v>
      </c>
      <c r="E2" s="284"/>
      <c r="F2" s="284"/>
      <c r="G2" s="284"/>
      <c r="I2" s="284" t="s">
        <v>15</v>
      </c>
      <c r="J2" s="284"/>
      <c r="K2" s="284"/>
      <c r="L2" s="284"/>
    </row>
    <row r="3" spans="2:12" ht="15.75" thickBot="1">
      <c r="B3" s="276"/>
      <c r="C3" s="254"/>
      <c r="D3" s="25" t="s">
        <v>2</v>
      </c>
      <c r="E3" s="25" t="s">
        <v>3</v>
      </c>
      <c r="F3" s="25" t="s">
        <v>4</v>
      </c>
      <c r="G3" s="26" t="s">
        <v>5</v>
      </c>
      <c r="I3" s="27" t="s">
        <v>2</v>
      </c>
      <c r="J3" s="25" t="s">
        <v>3</v>
      </c>
      <c r="K3" s="25" t="s">
        <v>4</v>
      </c>
      <c r="L3" s="26" t="s">
        <v>5</v>
      </c>
    </row>
    <row r="4" spans="2:12">
      <c r="B4" s="276"/>
      <c r="C4" s="254"/>
      <c r="D4" s="278"/>
      <c r="E4" s="13" t="s">
        <v>6</v>
      </c>
      <c r="F4" s="6">
        <v>4000000</v>
      </c>
      <c r="G4" s="4"/>
      <c r="I4" s="278"/>
      <c r="J4" s="13" t="s">
        <v>48</v>
      </c>
      <c r="K4" s="6">
        <v>3000000</v>
      </c>
      <c r="L4" s="4"/>
    </row>
    <row r="5" spans="2:12">
      <c r="B5" s="276"/>
      <c r="C5" s="254"/>
      <c r="D5" s="279"/>
      <c r="E5" s="13" t="s">
        <v>7</v>
      </c>
      <c r="F5" s="6">
        <v>300000</v>
      </c>
      <c r="G5" s="4"/>
      <c r="I5" s="279"/>
      <c r="J5" s="13" t="s">
        <v>12</v>
      </c>
      <c r="K5" s="6">
        <v>5500000</v>
      </c>
      <c r="L5" s="4"/>
    </row>
    <row r="6" spans="2:12">
      <c r="B6" s="276"/>
      <c r="C6" s="254"/>
      <c r="D6" s="279"/>
      <c r="E6" s="13" t="s">
        <v>8</v>
      </c>
      <c r="F6" s="6">
        <v>550000</v>
      </c>
      <c r="G6" s="4"/>
      <c r="I6" s="279"/>
      <c r="J6" s="13" t="s">
        <v>8</v>
      </c>
      <c r="K6" s="6">
        <v>7800000</v>
      </c>
      <c r="L6" s="4"/>
    </row>
    <row r="7" spans="2:12">
      <c r="B7" s="276"/>
      <c r="C7" s="254"/>
      <c r="D7" s="279"/>
      <c r="E7" s="13" t="s">
        <v>9</v>
      </c>
      <c r="F7" s="6">
        <v>500000</v>
      </c>
      <c r="G7" s="4"/>
      <c r="I7" s="279"/>
      <c r="J7" s="6" t="s">
        <v>13</v>
      </c>
      <c r="K7" s="6"/>
      <c r="L7" s="4">
        <v>7300000</v>
      </c>
    </row>
    <row r="8" spans="2:12">
      <c r="B8" s="276"/>
      <c r="C8" s="254"/>
      <c r="D8" s="279"/>
      <c r="E8" s="6" t="s">
        <v>10</v>
      </c>
      <c r="F8" s="6"/>
      <c r="G8" s="4">
        <v>1850000</v>
      </c>
      <c r="I8" s="279"/>
      <c r="J8" s="6" t="s">
        <v>14</v>
      </c>
      <c r="K8" s="6"/>
      <c r="L8" s="4">
        <v>9000000</v>
      </c>
    </row>
    <row r="9" spans="2:12">
      <c r="B9" s="276"/>
      <c r="C9" s="254"/>
      <c r="D9" s="279"/>
      <c r="E9" s="6" t="s">
        <v>0</v>
      </c>
      <c r="F9" s="6"/>
      <c r="G9" s="4">
        <v>3500000</v>
      </c>
      <c r="I9" s="279"/>
      <c r="J9" s="6" t="s">
        <v>1</v>
      </c>
      <c r="K9" s="6"/>
      <c r="L9" s="4"/>
    </row>
    <row r="10" spans="2:12" ht="15.75" thickBot="1">
      <c r="B10" s="276"/>
      <c r="C10" s="254"/>
      <c r="D10" s="280"/>
      <c r="E10" s="7" t="s">
        <v>1</v>
      </c>
      <c r="F10" s="7"/>
      <c r="G10" s="11"/>
      <c r="I10" s="280"/>
      <c r="J10" s="7"/>
      <c r="K10" s="7"/>
      <c r="L10" s="11"/>
    </row>
    <row r="11" spans="2:12">
      <c r="B11" s="276"/>
      <c r="C11" s="254"/>
      <c r="D11" s="3"/>
      <c r="E11" s="12"/>
      <c r="F11" s="12"/>
      <c r="G11" s="249"/>
      <c r="H11" s="251"/>
      <c r="I11" s="251"/>
    </row>
    <row r="12" spans="2:12">
      <c r="B12" s="276"/>
      <c r="C12" s="254"/>
    </row>
    <row r="13" spans="2:12">
      <c r="B13" s="276"/>
      <c r="C13" s="254"/>
      <c r="G13" s="251"/>
      <c r="H13" s="250"/>
      <c r="I13" s="251"/>
    </row>
    <row r="14" spans="2:12" ht="15.75" thickBot="1">
      <c r="B14" s="276"/>
      <c r="C14" s="254"/>
      <c r="D14" s="277" t="s">
        <v>20</v>
      </c>
      <c r="E14" s="277"/>
      <c r="F14" s="277"/>
      <c r="G14" s="277"/>
      <c r="I14" s="277" t="s">
        <v>24</v>
      </c>
      <c r="J14" s="277"/>
      <c r="K14" s="277"/>
      <c r="L14" s="277"/>
    </row>
    <row r="15" spans="2:12" ht="15.75" thickBot="1">
      <c r="B15" s="276"/>
      <c r="C15" s="254"/>
      <c r="D15" s="27" t="s">
        <v>2</v>
      </c>
      <c r="E15" s="25" t="s">
        <v>3</v>
      </c>
      <c r="F15" s="25" t="s">
        <v>4</v>
      </c>
      <c r="G15" s="26" t="s">
        <v>5</v>
      </c>
      <c r="I15" s="27" t="s">
        <v>2</v>
      </c>
      <c r="J15" s="25" t="s">
        <v>3</v>
      </c>
      <c r="K15" s="25" t="s">
        <v>4</v>
      </c>
      <c r="L15" s="26" t="s">
        <v>5</v>
      </c>
    </row>
    <row r="16" spans="2:12">
      <c r="B16" s="276"/>
      <c r="C16" s="254"/>
      <c r="D16" s="278"/>
      <c r="E16" s="14" t="s">
        <v>48</v>
      </c>
      <c r="F16" s="5">
        <v>5000000</v>
      </c>
      <c r="G16" s="2"/>
      <c r="I16" s="278"/>
      <c r="J16" s="14" t="s">
        <v>48</v>
      </c>
      <c r="K16" s="6">
        <v>5000000</v>
      </c>
      <c r="L16" s="4"/>
    </row>
    <row r="17" spans="2:12">
      <c r="B17" s="276"/>
      <c r="C17" s="254"/>
      <c r="D17" s="279"/>
      <c r="E17" s="13" t="s">
        <v>7</v>
      </c>
      <c r="F17" s="6">
        <v>3000000</v>
      </c>
      <c r="G17" s="4"/>
      <c r="I17" s="279"/>
      <c r="J17" s="13" t="s">
        <v>12</v>
      </c>
      <c r="K17" s="6">
        <v>3800000</v>
      </c>
      <c r="L17" s="4"/>
    </row>
    <row r="18" spans="2:12">
      <c r="B18" s="276"/>
      <c r="C18" s="254"/>
      <c r="D18" s="279"/>
      <c r="E18" s="13" t="s">
        <v>16</v>
      </c>
      <c r="F18" s="6">
        <v>6500000</v>
      </c>
      <c r="G18" s="4"/>
      <c r="I18" s="279"/>
      <c r="J18" s="13" t="s">
        <v>9</v>
      </c>
      <c r="K18" s="6">
        <v>3000000</v>
      </c>
      <c r="L18" s="4"/>
    </row>
    <row r="19" spans="2:12">
      <c r="B19" s="276"/>
      <c r="C19" s="254"/>
      <c r="D19" s="279"/>
      <c r="E19" s="13" t="s">
        <v>17</v>
      </c>
      <c r="F19" s="6">
        <v>1100000</v>
      </c>
      <c r="G19" s="4"/>
      <c r="I19" s="279"/>
      <c r="J19" s="13" t="s">
        <v>7</v>
      </c>
      <c r="K19" s="6">
        <v>1900000</v>
      </c>
      <c r="L19" s="4"/>
    </row>
    <row r="20" spans="2:12">
      <c r="B20" s="276"/>
      <c r="C20" s="254"/>
      <c r="D20" s="279"/>
      <c r="E20" s="13" t="s">
        <v>8</v>
      </c>
      <c r="F20" s="6">
        <v>2900000</v>
      </c>
      <c r="G20" s="4"/>
      <c r="I20" s="279"/>
      <c r="J20" s="13" t="s">
        <v>8</v>
      </c>
      <c r="K20" s="6">
        <v>2300000</v>
      </c>
      <c r="L20" s="4"/>
    </row>
    <row r="21" spans="2:12">
      <c r="B21" s="276"/>
      <c r="C21" s="254"/>
      <c r="D21" s="279"/>
      <c r="E21" s="6" t="s">
        <v>18</v>
      </c>
      <c r="F21" s="6"/>
      <c r="G21" s="4">
        <v>10000000</v>
      </c>
      <c r="I21" s="279"/>
      <c r="J21" s="6" t="s">
        <v>21</v>
      </c>
      <c r="K21" s="6"/>
      <c r="L21" s="4">
        <v>5000000</v>
      </c>
    </row>
    <row r="22" spans="2:12">
      <c r="B22" s="276"/>
      <c r="C22" s="254"/>
      <c r="D22" s="279"/>
      <c r="E22" s="6" t="s">
        <v>19</v>
      </c>
      <c r="F22" s="6"/>
      <c r="G22" s="4">
        <v>8500000</v>
      </c>
      <c r="I22" s="279"/>
      <c r="J22" s="6" t="s">
        <v>22</v>
      </c>
      <c r="K22" s="6"/>
      <c r="L22" s="4">
        <v>4000000</v>
      </c>
    </row>
    <row r="23" spans="2:12">
      <c r="B23" s="276"/>
      <c r="C23" s="254"/>
      <c r="D23" s="279"/>
      <c r="E23" s="6" t="s">
        <v>1</v>
      </c>
      <c r="F23" s="6"/>
      <c r="G23" s="6"/>
      <c r="I23" s="279"/>
      <c r="J23" s="6" t="s">
        <v>23</v>
      </c>
      <c r="K23" s="6"/>
      <c r="L23" s="4">
        <v>7000000</v>
      </c>
    </row>
    <row r="24" spans="2:12" ht="15.75" thickBot="1">
      <c r="B24" s="276"/>
      <c r="C24" s="254"/>
      <c r="D24" s="280"/>
      <c r="E24" s="7"/>
      <c r="F24" s="10"/>
      <c r="G24" s="7"/>
      <c r="I24" s="280"/>
      <c r="J24" s="7" t="s">
        <v>1</v>
      </c>
      <c r="K24" s="7"/>
      <c r="L24" s="11"/>
    </row>
    <row r="25" spans="2:12">
      <c r="B25" s="276"/>
      <c r="C25" s="254"/>
    </row>
    <row r="26" spans="2:12">
      <c r="B26" s="276"/>
      <c r="C26" s="254"/>
      <c r="E26" s="9"/>
    </row>
    <row r="27" spans="2:12">
      <c r="B27" s="276"/>
      <c r="C27" s="254"/>
      <c r="G27" s="9"/>
    </row>
    <row r="28" spans="2:12" ht="15.75" thickBot="1">
      <c r="B28" s="276"/>
      <c r="C28" s="254"/>
      <c r="D28" s="277" t="s">
        <v>30</v>
      </c>
      <c r="E28" s="277"/>
      <c r="F28" s="277"/>
      <c r="G28" s="277"/>
      <c r="I28" s="277" t="s">
        <v>33</v>
      </c>
      <c r="J28" s="277"/>
      <c r="K28" s="277"/>
      <c r="L28" s="277"/>
    </row>
    <row r="29" spans="2:12" ht="15.75" thickBot="1">
      <c r="B29" s="276"/>
      <c r="C29" s="254"/>
      <c r="D29" s="27" t="s">
        <v>2</v>
      </c>
      <c r="E29" s="25" t="s">
        <v>3</v>
      </c>
      <c r="F29" s="25" t="s">
        <v>4</v>
      </c>
      <c r="G29" s="26" t="s">
        <v>5</v>
      </c>
      <c r="I29" s="27" t="s">
        <v>2</v>
      </c>
      <c r="J29" s="25" t="s">
        <v>3</v>
      </c>
      <c r="K29" s="25" t="s">
        <v>4</v>
      </c>
      <c r="L29" s="26" t="s">
        <v>5</v>
      </c>
    </row>
    <row r="30" spans="2:12">
      <c r="B30" s="276"/>
      <c r="C30" s="254"/>
      <c r="D30" s="278"/>
      <c r="E30" s="14" t="s">
        <v>48</v>
      </c>
      <c r="F30" s="5">
        <v>5000000</v>
      </c>
      <c r="G30" s="4"/>
      <c r="I30" s="278"/>
      <c r="J30" s="14" t="s">
        <v>48</v>
      </c>
      <c r="K30" s="5">
        <v>2900000</v>
      </c>
      <c r="L30" s="4"/>
    </row>
    <row r="31" spans="2:12">
      <c r="B31" s="276"/>
      <c r="C31" s="254"/>
      <c r="D31" s="279"/>
      <c r="E31" s="13" t="s">
        <v>7</v>
      </c>
      <c r="F31" s="6">
        <v>3900000</v>
      </c>
      <c r="G31" s="4"/>
      <c r="I31" s="279"/>
      <c r="J31" s="13" t="s">
        <v>8</v>
      </c>
      <c r="K31" s="6">
        <v>1500000</v>
      </c>
      <c r="L31" s="4"/>
    </row>
    <row r="32" spans="2:12">
      <c r="B32" s="276"/>
      <c r="C32" s="254"/>
      <c r="D32" s="279"/>
      <c r="E32" s="13" t="s">
        <v>8</v>
      </c>
      <c r="F32" s="6">
        <v>650000</v>
      </c>
      <c r="G32" s="4"/>
      <c r="I32" s="279"/>
      <c r="J32" s="13" t="s">
        <v>25</v>
      </c>
      <c r="K32" s="6">
        <v>800000</v>
      </c>
      <c r="L32" s="4"/>
    </row>
    <row r="33" spans="2:14">
      <c r="B33" s="276"/>
      <c r="C33" s="254"/>
      <c r="D33" s="279"/>
      <c r="E33" s="13" t="s">
        <v>25</v>
      </c>
      <c r="F33" s="6">
        <v>650000</v>
      </c>
      <c r="G33" s="4"/>
      <c r="I33" s="279"/>
      <c r="J33" s="13" t="s">
        <v>9</v>
      </c>
      <c r="K33" s="6">
        <v>2000000</v>
      </c>
      <c r="L33" s="4"/>
    </row>
    <row r="34" spans="2:14">
      <c r="B34" s="276"/>
      <c r="C34" s="254"/>
      <c r="D34" s="279"/>
      <c r="E34" s="6" t="s">
        <v>26</v>
      </c>
      <c r="F34" s="6"/>
      <c r="G34" s="4">
        <v>2700000</v>
      </c>
      <c r="I34" s="279"/>
      <c r="J34" s="6" t="s">
        <v>31</v>
      </c>
      <c r="L34" s="6">
        <v>2700000</v>
      </c>
    </row>
    <row r="35" spans="2:14">
      <c r="B35" s="276"/>
      <c r="C35" s="254"/>
      <c r="D35" s="279"/>
      <c r="E35" s="6" t="s">
        <v>27</v>
      </c>
      <c r="F35" s="6"/>
      <c r="G35" s="4">
        <v>600000</v>
      </c>
      <c r="I35" s="279"/>
      <c r="J35" s="6" t="s">
        <v>32</v>
      </c>
      <c r="L35" s="6">
        <v>4500000</v>
      </c>
    </row>
    <row r="36" spans="2:14">
      <c r="B36" s="276"/>
      <c r="C36" s="254"/>
      <c r="D36" s="279"/>
      <c r="E36" s="6" t="s">
        <v>28</v>
      </c>
      <c r="F36" s="6"/>
      <c r="G36" s="6">
        <v>2800000</v>
      </c>
      <c r="I36" s="279"/>
      <c r="J36" s="6" t="s">
        <v>1</v>
      </c>
      <c r="K36" s="6"/>
      <c r="L36" s="4"/>
    </row>
    <row r="37" spans="2:14" ht="15.75" thickBot="1">
      <c r="B37" s="276"/>
      <c r="C37" s="254"/>
      <c r="D37" s="279"/>
      <c r="E37" s="6" t="s">
        <v>29</v>
      </c>
      <c r="F37" s="6"/>
      <c r="G37" s="4">
        <v>4100000</v>
      </c>
      <c r="H37" s="6"/>
      <c r="I37" s="280"/>
      <c r="J37" s="7"/>
      <c r="K37" s="7"/>
      <c r="L37" s="11"/>
    </row>
    <row r="38" spans="2:14" ht="15.75" thickBot="1">
      <c r="B38" s="276"/>
      <c r="C38" s="254"/>
      <c r="D38" s="280"/>
      <c r="E38" s="7" t="s">
        <v>1</v>
      </c>
      <c r="F38" s="7"/>
      <c r="G38" s="7"/>
      <c r="H38" s="8"/>
      <c r="I38" s="283" t="s">
        <v>34</v>
      </c>
      <c r="J38" s="283"/>
      <c r="K38" s="283"/>
      <c r="L38" s="283"/>
    </row>
    <row r="39" spans="2:14">
      <c r="B39" s="276"/>
      <c r="C39" s="254"/>
      <c r="E39" s="12"/>
      <c r="G39" s="9"/>
    </row>
    <row r="40" spans="2:14">
      <c r="B40" s="276"/>
      <c r="C40" s="254"/>
      <c r="K40" s="9"/>
    </row>
    <row r="41" spans="2:14">
      <c r="B41" s="276"/>
      <c r="C41" s="254"/>
    </row>
    <row r="42" spans="2:14" ht="15.75" thickBot="1">
      <c r="B42" s="276"/>
      <c r="C42" s="254"/>
      <c r="D42" s="277" t="s">
        <v>40</v>
      </c>
      <c r="E42" s="277"/>
      <c r="F42" s="277"/>
      <c r="G42" s="277"/>
      <c r="H42" s="3"/>
      <c r="I42" s="282" t="s">
        <v>43</v>
      </c>
      <c r="J42" s="282"/>
      <c r="K42" s="282"/>
      <c r="L42" s="282"/>
      <c r="M42" s="3"/>
    </row>
    <row r="43" spans="2:14" ht="15.75" thickBot="1">
      <c r="B43" s="276"/>
      <c r="C43" s="254"/>
      <c r="D43" s="25" t="s">
        <v>2</v>
      </c>
      <c r="E43" s="25" t="s">
        <v>3</v>
      </c>
      <c r="F43" s="26" t="s">
        <v>4</v>
      </c>
      <c r="G43" s="26" t="s">
        <v>5</v>
      </c>
      <c r="H43" s="8"/>
      <c r="I43" s="25" t="s">
        <v>44</v>
      </c>
      <c r="J43" s="25" t="s">
        <v>45</v>
      </c>
      <c r="K43" s="25" t="s">
        <v>46</v>
      </c>
      <c r="L43" s="26" t="s">
        <v>47</v>
      </c>
    </row>
    <row r="44" spans="2:14">
      <c r="B44" s="276"/>
      <c r="C44" s="254"/>
      <c r="D44" s="278"/>
      <c r="E44" s="14" t="s">
        <v>48</v>
      </c>
      <c r="F44" s="2">
        <v>4000000</v>
      </c>
      <c r="G44" s="2"/>
      <c r="I44" s="6" t="s">
        <v>48</v>
      </c>
      <c r="J44" s="6">
        <v>900000</v>
      </c>
      <c r="K44" s="6">
        <v>400000</v>
      </c>
      <c r="L44" s="4">
        <v>1300000</v>
      </c>
    </row>
    <row r="45" spans="2:14">
      <c r="B45" s="276"/>
      <c r="C45" s="254"/>
      <c r="D45" s="279"/>
      <c r="E45" s="13" t="s">
        <v>35</v>
      </c>
      <c r="F45" s="4">
        <v>900000</v>
      </c>
      <c r="G45" s="4"/>
      <c r="I45" s="6" t="s">
        <v>12</v>
      </c>
      <c r="J45" s="6">
        <v>2000000</v>
      </c>
      <c r="K45" s="6" t="s">
        <v>49</v>
      </c>
      <c r="L45" s="4">
        <v>2000000</v>
      </c>
      <c r="N45" s="9"/>
    </row>
    <row r="46" spans="2:14">
      <c r="B46" s="276"/>
      <c r="C46" s="254"/>
      <c r="D46" s="279"/>
      <c r="E46" s="13" t="s">
        <v>9</v>
      </c>
      <c r="F46" s="4">
        <v>1500000</v>
      </c>
      <c r="G46" s="4"/>
      <c r="I46" s="13" t="s">
        <v>36</v>
      </c>
      <c r="J46" s="6">
        <v>500000</v>
      </c>
      <c r="K46" s="6">
        <v>800000</v>
      </c>
      <c r="L46" s="4">
        <v>1300000</v>
      </c>
    </row>
    <row r="47" spans="2:14">
      <c r="B47" s="276"/>
      <c r="C47" s="254"/>
      <c r="D47" s="279"/>
      <c r="E47" s="13" t="s">
        <v>36</v>
      </c>
      <c r="F47" s="4">
        <v>1000000</v>
      </c>
      <c r="G47" s="4"/>
      <c r="I47" s="13" t="s">
        <v>16</v>
      </c>
      <c r="J47" s="6">
        <v>4800000</v>
      </c>
      <c r="K47" s="6">
        <v>1450000</v>
      </c>
      <c r="L47" s="4">
        <v>6250000</v>
      </c>
    </row>
    <row r="48" spans="2:14">
      <c r="B48" s="276"/>
      <c r="C48" s="254"/>
      <c r="D48" s="279"/>
      <c r="E48" s="13" t="s">
        <v>16</v>
      </c>
      <c r="F48" s="4">
        <v>7700000</v>
      </c>
      <c r="G48" s="4"/>
      <c r="I48" s="6" t="s">
        <v>26</v>
      </c>
      <c r="J48" s="6">
        <v>2000000</v>
      </c>
      <c r="K48" s="6">
        <v>1700000</v>
      </c>
      <c r="L48" s="4">
        <v>3700000</v>
      </c>
    </row>
    <row r="49" spans="2:12" ht="15.75" thickBot="1">
      <c r="B49" s="276"/>
      <c r="C49" s="254"/>
      <c r="D49" s="279"/>
      <c r="E49" s="6" t="s">
        <v>26</v>
      </c>
      <c r="F49" s="4"/>
      <c r="G49" s="4">
        <v>5500000</v>
      </c>
      <c r="I49" s="7"/>
      <c r="J49" s="7"/>
      <c r="K49" s="7"/>
      <c r="L49" s="11"/>
    </row>
    <row r="50" spans="2:12" ht="15.75" thickBot="1">
      <c r="B50" s="276"/>
      <c r="C50" s="254"/>
      <c r="D50" s="279"/>
      <c r="E50" s="6" t="s">
        <v>27</v>
      </c>
      <c r="F50" s="4"/>
      <c r="G50" s="4">
        <v>1500000</v>
      </c>
      <c r="I50" s="7" t="s">
        <v>50</v>
      </c>
      <c r="J50" s="7">
        <f>J44+J45+J46+J47-J48</f>
        <v>6200000</v>
      </c>
      <c r="K50" s="7">
        <f>K44+K46+K47-K48</f>
        <v>950000</v>
      </c>
      <c r="L50" s="11">
        <f>J50+K50</f>
        <v>7150000</v>
      </c>
    </row>
    <row r="51" spans="2:12">
      <c r="B51" s="276"/>
      <c r="C51" s="254"/>
      <c r="D51" s="279"/>
      <c r="E51" s="6" t="s">
        <v>37</v>
      </c>
      <c r="F51" s="4"/>
      <c r="G51" s="4">
        <v>200000</v>
      </c>
    </row>
    <row r="52" spans="2:12" ht="15.75" thickBot="1">
      <c r="B52" s="276"/>
      <c r="C52" s="254"/>
      <c r="D52" s="279"/>
      <c r="E52" s="6" t="s">
        <v>38</v>
      </c>
      <c r="F52" s="4"/>
      <c r="G52" s="4">
        <v>5100000</v>
      </c>
      <c r="I52" s="281" t="s">
        <v>51</v>
      </c>
      <c r="J52" s="281"/>
      <c r="K52" s="281"/>
      <c r="L52" s="281"/>
    </row>
    <row r="53" spans="2:12" ht="15.75" thickBot="1">
      <c r="B53" s="276"/>
      <c r="C53" s="254"/>
      <c r="D53" s="279"/>
      <c r="E53" s="6" t="s">
        <v>39</v>
      </c>
      <c r="F53" s="6"/>
      <c r="G53" s="6">
        <v>2800000</v>
      </c>
      <c r="I53" s="25" t="s">
        <v>2</v>
      </c>
      <c r="J53" s="25" t="s">
        <v>3</v>
      </c>
      <c r="K53" s="26" t="s">
        <v>4</v>
      </c>
      <c r="L53" s="26" t="s">
        <v>5</v>
      </c>
    </row>
    <row r="54" spans="2:12" ht="15.75" thickBot="1">
      <c r="B54" s="276"/>
      <c r="C54" s="254"/>
      <c r="D54" s="280"/>
      <c r="E54" s="7" t="s">
        <v>1</v>
      </c>
      <c r="F54" s="7"/>
      <c r="G54" s="11"/>
      <c r="I54" s="278"/>
      <c r="J54" s="13" t="s">
        <v>48</v>
      </c>
      <c r="K54" s="1">
        <v>1300000</v>
      </c>
      <c r="L54" s="6"/>
    </row>
    <row r="55" spans="2:12">
      <c r="B55" s="276"/>
      <c r="C55" s="254"/>
      <c r="I55" s="279"/>
      <c r="J55" s="13" t="s">
        <v>12</v>
      </c>
      <c r="K55" s="1">
        <v>2000000</v>
      </c>
      <c r="L55" s="6"/>
    </row>
    <row r="56" spans="2:12">
      <c r="B56" s="276"/>
      <c r="C56" s="254"/>
      <c r="G56" s="9"/>
      <c r="I56" s="279"/>
      <c r="J56" s="13" t="s">
        <v>36</v>
      </c>
      <c r="K56" s="1">
        <v>1300000</v>
      </c>
      <c r="L56" s="6"/>
    </row>
    <row r="57" spans="2:12">
      <c r="B57" s="276"/>
      <c r="C57" s="254"/>
      <c r="I57" s="279"/>
      <c r="J57" s="13" t="s">
        <v>16</v>
      </c>
      <c r="K57" s="1">
        <v>6250000</v>
      </c>
      <c r="L57" s="6"/>
    </row>
    <row r="58" spans="2:12" ht="15.75" thickBot="1">
      <c r="B58" s="276"/>
      <c r="C58" s="254"/>
      <c r="D58" s="282" t="s">
        <v>56</v>
      </c>
      <c r="E58" s="282"/>
      <c r="F58" s="282"/>
      <c r="G58" s="282"/>
      <c r="I58" s="279"/>
      <c r="J58" s="6" t="s">
        <v>26</v>
      </c>
      <c r="L58" s="6">
        <v>3700000</v>
      </c>
    </row>
    <row r="59" spans="2:12" ht="15.75" thickBot="1">
      <c r="B59" s="276"/>
      <c r="C59" s="254"/>
      <c r="D59" s="25" t="s">
        <v>2</v>
      </c>
      <c r="E59" s="25" t="s">
        <v>3</v>
      </c>
      <c r="F59" s="26" t="s">
        <v>4</v>
      </c>
      <c r="G59" s="26" t="s">
        <v>5</v>
      </c>
      <c r="I59" s="279"/>
      <c r="J59" s="6" t="s">
        <v>41</v>
      </c>
      <c r="L59" s="6">
        <v>6200000</v>
      </c>
    </row>
    <row r="60" spans="2:12">
      <c r="B60" s="276"/>
      <c r="C60" s="254"/>
      <c r="D60" s="278"/>
      <c r="E60" s="13" t="s">
        <v>48</v>
      </c>
      <c r="F60" s="6">
        <v>24000000</v>
      </c>
      <c r="G60" s="4"/>
      <c r="I60" s="279"/>
      <c r="J60" s="6" t="s">
        <v>42</v>
      </c>
      <c r="L60" s="6">
        <v>950000</v>
      </c>
    </row>
    <row r="61" spans="2:12">
      <c r="B61" s="276"/>
      <c r="C61" s="254"/>
      <c r="D61" s="279"/>
      <c r="E61" s="13" t="s">
        <v>36</v>
      </c>
      <c r="F61" s="6">
        <v>71000000</v>
      </c>
      <c r="G61" s="4"/>
      <c r="I61" s="279"/>
      <c r="J61" s="6" t="s">
        <v>1</v>
      </c>
      <c r="L61" s="6"/>
    </row>
    <row r="62" spans="2:12" ht="15.75" thickBot="1">
      <c r="B62" s="276"/>
      <c r="C62" s="254"/>
      <c r="D62" s="279"/>
      <c r="E62" s="13" t="s">
        <v>12</v>
      </c>
      <c r="F62" s="6">
        <v>78000000</v>
      </c>
      <c r="G62" s="4"/>
      <c r="I62" s="280"/>
      <c r="J62" s="7"/>
      <c r="K62" s="10"/>
      <c r="L62" s="7"/>
    </row>
    <row r="63" spans="2:12">
      <c r="B63" s="276"/>
      <c r="C63" s="254"/>
      <c r="D63" s="279"/>
      <c r="E63" s="13" t="s">
        <v>8</v>
      </c>
      <c r="F63" s="6">
        <v>20000000</v>
      </c>
      <c r="G63" s="4"/>
    </row>
    <row r="64" spans="2:12">
      <c r="B64" s="276"/>
      <c r="C64" s="254"/>
      <c r="D64" s="279"/>
      <c r="E64" s="13" t="s">
        <v>16</v>
      </c>
      <c r="F64" s="6">
        <v>55000000</v>
      </c>
      <c r="G64" s="4"/>
    </row>
    <row r="65" spans="2:8">
      <c r="B65" s="276"/>
      <c r="C65" s="254"/>
      <c r="D65" s="279"/>
      <c r="E65" s="6" t="s">
        <v>52</v>
      </c>
      <c r="F65" s="6"/>
      <c r="G65" s="4">
        <v>3000000</v>
      </c>
    </row>
    <row r="66" spans="2:8">
      <c r="B66" s="276"/>
      <c r="C66" s="254"/>
      <c r="D66" s="279"/>
      <c r="E66" s="6" t="s">
        <v>26</v>
      </c>
      <c r="F66" s="6"/>
      <c r="G66" s="4">
        <v>29000000</v>
      </c>
    </row>
    <row r="67" spans="2:8">
      <c r="B67" s="276"/>
      <c r="C67" s="254"/>
      <c r="D67" s="279"/>
      <c r="E67" s="6" t="s">
        <v>27</v>
      </c>
      <c r="F67" s="6"/>
      <c r="G67" s="4">
        <v>16000000</v>
      </c>
    </row>
    <row r="68" spans="2:8">
      <c r="B68" s="276"/>
      <c r="C68" s="254"/>
      <c r="D68" s="279"/>
      <c r="E68" s="6" t="s">
        <v>53</v>
      </c>
      <c r="F68" s="6"/>
      <c r="G68" s="4">
        <v>22000000</v>
      </c>
    </row>
    <row r="69" spans="2:8">
      <c r="B69" s="276"/>
      <c r="C69" s="254"/>
      <c r="D69" s="279"/>
      <c r="E69" s="6" t="s">
        <v>54</v>
      </c>
      <c r="F69" s="6"/>
      <c r="G69" s="4">
        <v>96000000</v>
      </c>
    </row>
    <row r="70" spans="2:8">
      <c r="B70" s="276"/>
      <c r="C70" s="254"/>
      <c r="D70" s="279"/>
      <c r="E70" s="6" t="s">
        <v>55</v>
      </c>
      <c r="F70" s="6"/>
      <c r="G70" s="4">
        <v>82000000</v>
      </c>
    </row>
    <row r="71" spans="2:8" ht="15.75" thickBot="1">
      <c r="B71" s="276"/>
      <c r="C71" s="254"/>
      <c r="D71" s="280"/>
      <c r="E71" s="7" t="s">
        <v>1</v>
      </c>
      <c r="F71" s="11"/>
      <c r="G71" s="10"/>
      <c r="H71" s="8"/>
    </row>
    <row r="72" spans="2:8">
      <c r="B72" s="276"/>
      <c r="C72" s="254"/>
    </row>
  </sheetData>
  <sheetProtection sheet="1" objects="1" scenarios="1"/>
  <mergeCells count="21">
    <mergeCell ref="D14:G14"/>
    <mergeCell ref="I16:I24"/>
    <mergeCell ref="I14:L14"/>
    <mergeCell ref="D16:D24"/>
    <mergeCell ref="D4:D10"/>
    <mergeCell ref="B2:B72"/>
    <mergeCell ref="D42:G42"/>
    <mergeCell ref="D44:D54"/>
    <mergeCell ref="I54:I62"/>
    <mergeCell ref="I52:L52"/>
    <mergeCell ref="I42:L42"/>
    <mergeCell ref="D60:D71"/>
    <mergeCell ref="D58:G58"/>
    <mergeCell ref="D30:D38"/>
    <mergeCell ref="D28:G28"/>
    <mergeCell ref="I30:I37"/>
    <mergeCell ref="I38:L38"/>
    <mergeCell ref="I28:L28"/>
    <mergeCell ref="D2:G2"/>
    <mergeCell ref="I4:I10"/>
    <mergeCell ref="I2:L2"/>
  </mergeCells>
  <hyperlinks>
    <hyperlink ref="B2:B72" location="فهرست!A1" display="فهرست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F0"/>
  </sheetPr>
  <dimension ref="A2:M48"/>
  <sheetViews>
    <sheetView rightToLeft="1" topLeftCell="A18" workbookViewId="0"/>
  </sheetViews>
  <sheetFormatPr defaultColWidth="9" defaultRowHeight="15"/>
  <cols>
    <col min="1" max="2" width="9" style="251"/>
    <col min="3" max="3" width="9" style="1"/>
    <col min="4" max="4" width="3.7109375" style="1" bestFit="1" customWidth="1"/>
    <col min="5" max="5" width="6.28515625" style="1" bestFit="1" customWidth="1"/>
    <col min="6" max="6" width="25.85546875" style="1" bestFit="1" customWidth="1"/>
    <col min="7" max="8" width="11.5703125" style="1" bestFit="1" customWidth="1"/>
    <col min="9" max="10" width="9" style="1"/>
    <col min="11" max="11" width="10.5703125" style="1" bestFit="1" customWidth="1"/>
    <col min="12" max="12" width="13.42578125" style="1" bestFit="1" customWidth="1"/>
    <col min="13" max="16384" width="9" style="1"/>
  </cols>
  <sheetData>
    <row r="2" spans="2:13">
      <c r="B2" s="276" t="s">
        <v>852</v>
      </c>
    </row>
    <row r="3" spans="2:13" ht="15.75" thickBot="1">
      <c r="B3" s="276"/>
      <c r="D3" s="300" t="s">
        <v>87</v>
      </c>
      <c r="E3" s="300"/>
      <c r="F3" s="300"/>
      <c r="G3" s="300"/>
      <c r="H3" s="300"/>
      <c r="I3" s="300"/>
      <c r="J3" s="300"/>
      <c r="K3" s="300"/>
      <c r="L3" s="300"/>
      <c r="M3" s="300"/>
    </row>
    <row r="4" spans="2:13" ht="30" thickBot="1">
      <c r="B4" s="276"/>
      <c r="D4" s="28" t="s">
        <v>86</v>
      </c>
      <c r="E4" s="25" t="s">
        <v>2</v>
      </c>
      <c r="F4" s="25" t="s">
        <v>3</v>
      </c>
      <c r="G4" s="25" t="s">
        <v>4</v>
      </c>
      <c r="H4" s="26" t="s">
        <v>5</v>
      </c>
    </row>
    <row r="5" spans="2:13">
      <c r="B5" s="276"/>
      <c r="D5" s="285">
        <v>1</v>
      </c>
      <c r="E5" s="292">
        <v>0.41379310344827586</v>
      </c>
      <c r="F5" s="13" t="s">
        <v>57</v>
      </c>
      <c r="G5" s="16">
        <v>3250000</v>
      </c>
      <c r="H5" s="4"/>
    </row>
    <row r="6" spans="2:13">
      <c r="B6" s="276"/>
      <c r="D6" s="286"/>
      <c r="E6" s="293"/>
      <c r="F6" s="13" t="s">
        <v>58</v>
      </c>
      <c r="G6" s="16">
        <v>2350000</v>
      </c>
      <c r="H6" s="4"/>
    </row>
    <row r="7" spans="2:13">
      <c r="B7" s="276"/>
      <c r="D7" s="286"/>
      <c r="E7" s="293"/>
      <c r="F7" s="16" t="s">
        <v>59</v>
      </c>
      <c r="G7" s="16"/>
      <c r="H7" s="4">
        <v>3250000</v>
      </c>
    </row>
    <row r="8" spans="2:13">
      <c r="B8" s="276"/>
      <c r="D8" s="286"/>
      <c r="E8" s="293"/>
      <c r="F8" s="16" t="s">
        <v>60</v>
      </c>
      <c r="G8" s="16"/>
      <c r="H8" s="4">
        <v>2350000</v>
      </c>
    </row>
    <row r="9" spans="2:13" ht="15.75" thickBot="1">
      <c r="B9" s="276"/>
      <c r="D9" s="287"/>
      <c r="E9" s="294"/>
      <c r="F9" s="17" t="s">
        <v>61</v>
      </c>
      <c r="G9" s="17"/>
      <c r="H9" s="11"/>
      <c r="K9" s="305" t="s">
        <v>64</v>
      </c>
      <c r="L9" s="305"/>
    </row>
    <row r="10" spans="2:13">
      <c r="B10" s="276"/>
      <c r="D10" s="285">
        <v>2</v>
      </c>
      <c r="E10" s="292">
        <v>0.41379310344827586</v>
      </c>
      <c r="F10" s="13" t="s">
        <v>62</v>
      </c>
      <c r="G10" s="16">
        <v>6500000</v>
      </c>
      <c r="H10" s="4"/>
      <c r="J10" s="18"/>
      <c r="K10" s="290">
        <v>9150000</v>
      </c>
      <c r="L10" s="301">
        <v>17400000</v>
      </c>
    </row>
    <row r="11" spans="2:13" ht="15.75" thickBot="1">
      <c r="B11" s="276"/>
      <c r="D11" s="286"/>
      <c r="E11" s="295"/>
      <c r="F11" s="13" t="s">
        <v>63</v>
      </c>
      <c r="G11" s="16">
        <v>10900000</v>
      </c>
      <c r="H11" s="4"/>
      <c r="K11" s="291"/>
      <c r="L11" s="302"/>
    </row>
    <row r="12" spans="2:13">
      <c r="B12" s="276"/>
      <c r="D12" s="286"/>
      <c r="E12" s="295"/>
      <c r="F12" s="16" t="s">
        <v>64</v>
      </c>
      <c r="G12" s="16"/>
      <c r="H12" s="4">
        <v>17400000</v>
      </c>
      <c r="K12" s="290">
        <v>8250000</v>
      </c>
      <c r="L12" s="301" t="s">
        <v>75</v>
      </c>
    </row>
    <row r="13" spans="2:13" ht="15.75" thickBot="1">
      <c r="B13" s="276"/>
      <c r="D13" s="287"/>
      <c r="E13" s="296"/>
      <c r="F13" s="17" t="s">
        <v>65</v>
      </c>
      <c r="G13" s="17"/>
      <c r="H13" s="11"/>
      <c r="K13" s="304"/>
      <c r="L13" s="303"/>
    </row>
    <row r="14" spans="2:13" ht="15.75" thickTop="1">
      <c r="B14" s="276"/>
      <c r="D14" s="285">
        <v>3</v>
      </c>
      <c r="E14" s="292">
        <v>0.41379310344827586</v>
      </c>
      <c r="F14" s="13" t="s">
        <v>64</v>
      </c>
      <c r="G14" s="16">
        <v>9150000</v>
      </c>
      <c r="H14" s="4"/>
      <c r="K14" s="19"/>
      <c r="L14" s="20"/>
    </row>
    <row r="15" spans="2:13">
      <c r="B15" s="276"/>
      <c r="D15" s="286"/>
      <c r="E15" s="293"/>
      <c r="F15" s="16" t="s">
        <v>66</v>
      </c>
      <c r="G15" s="16"/>
      <c r="H15" s="4">
        <v>2150000</v>
      </c>
    </row>
    <row r="16" spans="2:13">
      <c r="B16" s="276"/>
      <c r="D16" s="286"/>
      <c r="E16" s="293"/>
      <c r="F16" s="16" t="s">
        <v>67</v>
      </c>
      <c r="G16" s="16"/>
      <c r="H16" s="4">
        <v>3200000</v>
      </c>
    </row>
    <row r="17" spans="2:10">
      <c r="B17" s="276"/>
      <c r="D17" s="286"/>
      <c r="E17" s="293"/>
      <c r="F17" s="16" t="s">
        <v>68</v>
      </c>
      <c r="G17" s="16"/>
      <c r="H17" s="4">
        <v>1000000</v>
      </c>
    </row>
    <row r="18" spans="2:10">
      <c r="B18" s="276"/>
      <c r="D18" s="286"/>
      <c r="E18" s="293"/>
      <c r="F18" s="16" t="s">
        <v>69</v>
      </c>
      <c r="G18" s="16"/>
      <c r="H18" s="4">
        <v>350000</v>
      </c>
    </row>
    <row r="19" spans="2:10">
      <c r="B19" s="276"/>
      <c r="D19" s="286"/>
      <c r="E19" s="293"/>
      <c r="F19" s="16" t="s">
        <v>70</v>
      </c>
      <c r="G19" s="16"/>
      <c r="H19" s="4">
        <v>2000000</v>
      </c>
    </row>
    <row r="20" spans="2:10">
      <c r="B20" s="276"/>
      <c r="D20" s="286"/>
      <c r="E20" s="293"/>
      <c r="F20" s="16" t="s">
        <v>71</v>
      </c>
      <c r="G20" s="16"/>
      <c r="H20" s="4">
        <v>450000</v>
      </c>
    </row>
    <row r="21" spans="2:10" ht="15.75" thickBot="1">
      <c r="B21" s="276"/>
      <c r="D21" s="287"/>
      <c r="E21" s="294"/>
      <c r="F21" s="17" t="s">
        <v>74</v>
      </c>
      <c r="G21" s="17"/>
      <c r="H21" s="11"/>
    </row>
    <row r="22" spans="2:10">
      <c r="B22" s="276"/>
      <c r="D22" s="285">
        <v>4</v>
      </c>
      <c r="E22" s="297"/>
      <c r="F22" s="13" t="s">
        <v>64</v>
      </c>
      <c r="G22" s="16">
        <v>8250000</v>
      </c>
      <c r="H22" s="4"/>
    </row>
    <row r="23" spans="2:10">
      <c r="B23" s="276"/>
      <c r="D23" s="286"/>
      <c r="E23" s="298"/>
      <c r="F23" s="16" t="s">
        <v>72</v>
      </c>
      <c r="G23" s="16"/>
      <c r="H23" s="4">
        <v>8250000</v>
      </c>
    </row>
    <row r="24" spans="2:10" ht="15.75" thickBot="1">
      <c r="B24" s="276"/>
      <c r="D24" s="287"/>
      <c r="E24" s="299"/>
      <c r="F24" s="17" t="s">
        <v>73</v>
      </c>
      <c r="G24" s="17"/>
      <c r="H24" s="11"/>
    </row>
    <row r="25" spans="2:10">
      <c r="B25" s="276"/>
    </row>
    <row r="26" spans="2:10">
      <c r="B26" s="276"/>
    </row>
    <row r="27" spans="2:10">
      <c r="B27" s="276"/>
    </row>
    <row r="28" spans="2:10">
      <c r="B28" s="276"/>
    </row>
    <row r="29" spans="2:10">
      <c r="B29" s="276"/>
      <c r="F29" s="289" t="s">
        <v>83</v>
      </c>
      <c r="G29" s="289"/>
      <c r="H29" s="289"/>
    </row>
    <row r="30" spans="2:10">
      <c r="B30" s="276"/>
      <c r="F30" s="288" t="s">
        <v>84</v>
      </c>
      <c r="G30" s="288"/>
      <c r="H30" s="288"/>
    </row>
    <row r="31" spans="2:10">
      <c r="B31" s="276"/>
      <c r="F31" s="289" t="s">
        <v>85</v>
      </c>
      <c r="G31" s="289"/>
      <c r="H31" s="289"/>
    </row>
    <row r="32" spans="2:10" ht="15.75" thickBot="1">
      <c r="B32" s="276"/>
      <c r="J32" s="9"/>
    </row>
    <row r="33" spans="2:10" ht="15.75" thickBot="1">
      <c r="B33" s="276"/>
      <c r="F33" s="25" t="s">
        <v>3</v>
      </c>
      <c r="G33" s="25" t="s">
        <v>4</v>
      </c>
      <c r="H33" s="26" t="s">
        <v>5</v>
      </c>
    </row>
    <row r="34" spans="2:10">
      <c r="B34" s="276"/>
      <c r="F34" s="21" t="s">
        <v>76</v>
      </c>
      <c r="G34" s="15">
        <v>3000000</v>
      </c>
      <c r="H34" s="2"/>
    </row>
    <row r="35" spans="2:10">
      <c r="B35" s="276"/>
      <c r="F35" s="22" t="s">
        <v>36</v>
      </c>
      <c r="G35" s="16">
        <v>4000000</v>
      </c>
      <c r="H35" s="4"/>
    </row>
    <row r="36" spans="2:10">
      <c r="B36" s="276"/>
      <c r="F36" s="22" t="s">
        <v>77</v>
      </c>
      <c r="G36" s="16">
        <v>800000</v>
      </c>
      <c r="H36" s="4"/>
    </row>
    <row r="37" spans="2:10">
      <c r="B37" s="276"/>
      <c r="F37" s="22" t="s">
        <v>8</v>
      </c>
      <c r="G37" s="16">
        <v>1700000</v>
      </c>
      <c r="H37" s="4"/>
    </row>
    <row r="38" spans="2:10">
      <c r="B38" s="276"/>
      <c r="F38" s="22" t="s">
        <v>35</v>
      </c>
      <c r="G38" s="16">
        <v>1500000</v>
      </c>
      <c r="H38" s="4"/>
    </row>
    <row r="39" spans="2:10">
      <c r="B39" s="276"/>
      <c r="F39" s="22" t="s">
        <v>57</v>
      </c>
      <c r="G39" s="16">
        <v>3250000</v>
      </c>
      <c r="H39" s="4"/>
    </row>
    <row r="40" spans="2:10">
      <c r="B40" s="276"/>
      <c r="F40" s="22" t="s">
        <v>58</v>
      </c>
      <c r="G40" s="16">
        <v>2350000</v>
      </c>
      <c r="H40" s="4"/>
    </row>
    <row r="41" spans="2:10">
      <c r="B41" s="276"/>
      <c r="F41" s="22" t="s">
        <v>78</v>
      </c>
      <c r="G41" s="16"/>
      <c r="H41" s="4">
        <v>2000000</v>
      </c>
    </row>
    <row r="42" spans="2:10">
      <c r="B42" s="276"/>
      <c r="F42" s="22" t="s">
        <v>27</v>
      </c>
      <c r="G42" s="16"/>
      <c r="H42" s="4">
        <v>3000000</v>
      </c>
    </row>
    <row r="43" spans="2:10">
      <c r="B43" s="276"/>
      <c r="F43" s="22" t="s">
        <v>79</v>
      </c>
      <c r="G43" s="16"/>
      <c r="H43" s="4">
        <v>350000</v>
      </c>
    </row>
    <row r="44" spans="2:10">
      <c r="B44" s="276"/>
      <c r="F44" s="22" t="s">
        <v>80</v>
      </c>
      <c r="G44" s="16"/>
      <c r="H44" s="4">
        <v>1800000</v>
      </c>
    </row>
    <row r="45" spans="2:10">
      <c r="B45" s="276"/>
      <c r="F45" s="22" t="s">
        <v>81</v>
      </c>
      <c r="G45" s="16"/>
      <c r="H45" s="4">
        <v>1200000</v>
      </c>
    </row>
    <row r="46" spans="2:10" ht="15.75" thickBot="1">
      <c r="B46" s="276"/>
      <c r="F46" s="22" t="s">
        <v>82</v>
      </c>
      <c r="G46" s="16"/>
      <c r="H46" s="4">
        <v>8250000</v>
      </c>
    </row>
    <row r="47" spans="2:10" ht="15.75" thickBot="1">
      <c r="B47" s="276"/>
      <c r="F47" s="29" t="s">
        <v>47</v>
      </c>
      <c r="G47" s="24">
        <f>SUM(G34:G46)</f>
        <v>16600000</v>
      </c>
      <c r="H47" s="2">
        <f>SUM(H34:H46)</f>
        <v>16600000</v>
      </c>
    </row>
    <row r="48" spans="2:10" ht="15.75" thickTop="1">
      <c r="B48" s="276"/>
      <c r="E48" s="9"/>
      <c r="F48" s="23"/>
      <c r="G48" s="9"/>
      <c r="H48" s="19"/>
      <c r="I48" s="9"/>
      <c r="J48" s="9"/>
    </row>
  </sheetData>
  <sheetProtection sheet="1" objects="1" scenarios="1"/>
  <mergeCells count="18">
    <mergeCell ref="K12:K13"/>
    <mergeCell ref="K9:L9"/>
    <mergeCell ref="B2:B48"/>
    <mergeCell ref="D22:D24"/>
    <mergeCell ref="F30:H30"/>
    <mergeCell ref="F31:H31"/>
    <mergeCell ref="K10:K11"/>
    <mergeCell ref="E5:E9"/>
    <mergeCell ref="E10:E13"/>
    <mergeCell ref="E14:E21"/>
    <mergeCell ref="E22:E24"/>
    <mergeCell ref="D5:D9"/>
    <mergeCell ref="D10:D13"/>
    <mergeCell ref="D14:D21"/>
    <mergeCell ref="F29:H29"/>
    <mergeCell ref="D3:M3"/>
    <mergeCell ref="L10:L11"/>
    <mergeCell ref="L12:L13"/>
  </mergeCells>
  <hyperlinks>
    <hyperlink ref="B2:B48" location="فهرست!A1" display="فهرست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F0"/>
  </sheetPr>
  <dimension ref="A1:Y451"/>
  <sheetViews>
    <sheetView rightToLeft="1" workbookViewId="0">
      <selection activeCell="K11" sqref="K11"/>
    </sheetView>
  </sheetViews>
  <sheetFormatPr defaultColWidth="9" defaultRowHeight="15"/>
  <cols>
    <col min="1" max="2" width="9" style="252"/>
    <col min="3" max="3" width="9" style="30"/>
    <col min="4" max="4" width="3.7109375" style="30" bestFit="1" customWidth="1"/>
    <col min="5" max="5" width="39" style="30" bestFit="1" customWidth="1"/>
    <col min="6" max="7" width="12.42578125" style="30" bestFit="1" customWidth="1"/>
    <col min="8" max="8" width="10.85546875" style="30" bestFit="1" customWidth="1"/>
    <col min="9" max="9" width="11.5703125" style="30" bestFit="1" customWidth="1"/>
    <col min="10" max="10" width="12.7109375" style="30" customWidth="1"/>
    <col min="11" max="11" width="13.85546875" style="30" customWidth="1"/>
    <col min="12" max="12" width="17" style="30" customWidth="1"/>
    <col min="13" max="13" width="19.85546875" style="30" customWidth="1"/>
    <col min="14" max="16" width="10.42578125" style="30" bestFit="1" customWidth="1"/>
    <col min="17" max="17" width="24.28515625" style="30" bestFit="1" customWidth="1"/>
    <col min="18" max="18" width="11.85546875" style="30" bestFit="1" customWidth="1"/>
    <col min="19" max="19" width="10.85546875" style="30" bestFit="1" customWidth="1"/>
    <col min="20" max="20" width="10.42578125" style="30" bestFit="1" customWidth="1"/>
    <col min="21" max="21" width="11.140625" style="30" bestFit="1" customWidth="1"/>
    <col min="22" max="16384" width="9" style="30"/>
  </cols>
  <sheetData>
    <row r="1" spans="2:23">
      <c r="I1" s="31"/>
      <c r="J1" s="128"/>
      <c r="K1" s="31"/>
      <c r="W1" s="128"/>
    </row>
    <row r="2" spans="2:23" ht="15.75" thickBot="1">
      <c r="B2" s="306" t="s">
        <v>852</v>
      </c>
      <c r="D2" s="310" t="s">
        <v>95</v>
      </c>
      <c r="E2" s="310"/>
      <c r="F2" s="310"/>
      <c r="G2" s="310"/>
      <c r="H2" s="310"/>
      <c r="I2" s="310"/>
      <c r="J2" s="310"/>
      <c r="K2" s="310"/>
      <c r="W2" s="128"/>
    </row>
    <row r="3" spans="2:23" ht="25.5" thickBot="1">
      <c r="B3" s="306"/>
      <c r="D3" s="32" t="s">
        <v>86</v>
      </c>
      <c r="E3" s="33" t="s">
        <v>3</v>
      </c>
      <c r="F3" s="34" t="s">
        <v>4</v>
      </c>
      <c r="G3" s="34" t="s">
        <v>5</v>
      </c>
      <c r="I3" s="31"/>
      <c r="J3" s="128"/>
      <c r="W3" s="128"/>
    </row>
    <row r="4" spans="2:23">
      <c r="B4" s="306"/>
      <c r="D4" s="307">
        <v>1</v>
      </c>
      <c r="E4" s="35" t="s">
        <v>88</v>
      </c>
      <c r="F4" s="36">
        <v>95000000</v>
      </c>
      <c r="G4" s="36"/>
      <c r="I4" s="31"/>
      <c r="J4" s="128"/>
      <c r="W4" s="128"/>
    </row>
    <row r="5" spans="2:23">
      <c r="B5" s="306"/>
      <c r="D5" s="308"/>
      <c r="E5" s="37" t="s">
        <v>82</v>
      </c>
      <c r="F5" s="36"/>
      <c r="G5" s="36">
        <v>95000000</v>
      </c>
      <c r="H5" s="31"/>
      <c r="I5" s="31"/>
      <c r="J5" s="128"/>
      <c r="W5" s="128"/>
    </row>
    <row r="6" spans="2:23" ht="15.75" thickBot="1">
      <c r="B6" s="306"/>
      <c r="D6" s="309"/>
      <c r="E6" s="38" t="s">
        <v>89</v>
      </c>
      <c r="F6" s="39"/>
      <c r="G6" s="39"/>
      <c r="H6" s="31"/>
      <c r="I6" s="31"/>
      <c r="J6" s="128"/>
      <c r="W6" s="128"/>
    </row>
    <row r="7" spans="2:23">
      <c r="B7" s="306"/>
      <c r="D7" s="307">
        <v>2</v>
      </c>
      <c r="E7" s="35" t="s">
        <v>82</v>
      </c>
      <c r="F7" s="36">
        <v>3500000</v>
      </c>
      <c r="G7" s="36"/>
      <c r="H7" s="31"/>
      <c r="I7" s="31"/>
      <c r="J7" s="128"/>
      <c r="W7" s="128"/>
    </row>
    <row r="8" spans="2:23">
      <c r="B8" s="306"/>
      <c r="D8" s="308"/>
      <c r="E8" s="37" t="s">
        <v>90</v>
      </c>
      <c r="F8" s="36"/>
      <c r="G8" s="36">
        <v>1000000</v>
      </c>
      <c r="H8" s="31"/>
      <c r="I8" s="31"/>
      <c r="J8" s="128"/>
      <c r="W8" s="128"/>
    </row>
    <row r="9" spans="2:23">
      <c r="B9" s="306"/>
      <c r="D9" s="308"/>
      <c r="E9" s="37" t="s">
        <v>91</v>
      </c>
      <c r="F9" s="36"/>
      <c r="G9" s="36">
        <v>2500000</v>
      </c>
      <c r="I9" s="31"/>
      <c r="J9" s="128"/>
      <c r="W9" s="128"/>
    </row>
    <row r="10" spans="2:23" ht="15.75" thickBot="1">
      <c r="B10" s="306"/>
      <c r="D10" s="309"/>
      <c r="E10" s="38" t="s">
        <v>92</v>
      </c>
      <c r="F10" s="38"/>
      <c r="G10" s="39"/>
      <c r="I10" s="31"/>
      <c r="J10" s="128"/>
      <c r="W10" s="128"/>
    </row>
    <row r="11" spans="2:23">
      <c r="B11" s="306"/>
      <c r="D11" s="307">
        <v>3</v>
      </c>
      <c r="E11" s="35" t="s">
        <v>82</v>
      </c>
      <c r="F11" s="36">
        <v>91500000</v>
      </c>
      <c r="G11" s="36"/>
      <c r="I11" s="31"/>
      <c r="J11" s="128"/>
      <c r="W11" s="128"/>
    </row>
    <row r="12" spans="2:23">
      <c r="B12" s="306"/>
      <c r="D12" s="308"/>
      <c r="E12" s="37" t="s">
        <v>90</v>
      </c>
      <c r="F12" s="36"/>
      <c r="G12" s="36">
        <v>15250000</v>
      </c>
      <c r="I12" s="31"/>
      <c r="J12" s="128"/>
      <c r="W12" s="128"/>
    </row>
    <row r="13" spans="2:23">
      <c r="B13" s="306"/>
      <c r="D13" s="308"/>
      <c r="E13" s="37" t="s">
        <v>91</v>
      </c>
      <c r="F13" s="36"/>
      <c r="G13" s="36">
        <v>30500000</v>
      </c>
      <c r="I13" s="31"/>
      <c r="J13" s="128"/>
      <c r="K13" s="128"/>
      <c r="W13" s="128"/>
    </row>
    <row r="14" spans="2:23">
      <c r="B14" s="306"/>
      <c r="D14" s="308"/>
      <c r="E14" s="37" t="s">
        <v>93</v>
      </c>
      <c r="F14" s="36"/>
      <c r="G14" s="36">
        <v>45750000</v>
      </c>
      <c r="I14" s="31"/>
      <c r="J14" s="128"/>
      <c r="W14" s="128"/>
    </row>
    <row r="15" spans="2:23" ht="15.75" thickBot="1">
      <c r="B15" s="306"/>
      <c r="D15" s="308"/>
      <c r="E15" s="38" t="s">
        <v>94</v>
      </c>
      <c r="F15" s="39"/>
      <c r="G15" s="39"/>
      <c r="I15" s="31"/>
      <c r="J15" s="128"/>
      <c r="W15" s="128"/>
    </row>
    <row r="16" spans="2:23">
      <c r="B16" s="306"/>
      <c r="D16" s="40"/>
      <c r="E16" s="31"/>
      <c r="F16" s="40"/>
      <c r="G16" s="40"/>
      <c r="I16" s="31"/>
      <c r="J16" s="128"/>
      <c r="K16" s="128"/>
      <c r="W16" s="128"/>
    </row>
    <row r="17" spans="2:23">
      <c r="B17" s="306"/>
      <c r="I17" s="31"/>
      <c r="J17" s="128"/>
      <c r="K17" s="128"/>
      <c r="W17" s="128"/>
    </row>
    <row r="18" spans="2:23" ht="15.75" thickBot="1">
      <c r="B18" s="306"/>
      <c r="I18" s="31"/>
      <c r="J18" s="128"/>
      <c r="K18" s="128"/>
      <c r="R18" s="31"/>
      <c r="W18" s="128"/>
    </row>
    <row r="19" spans="2:23" ht="15.75" thickBot="1">
      <c r="B19" s="306"/>
      <c r="E19" s="311" t="s">
        <v>99</v>
      </c>
      <c r="F19" s="312"/>
      <c r="G19" s="312"/>
      <c r="H19" s="312"/>
      <c r="I19" s="313"/>
      <c r="J19" s="128"/>
      <c r="K19" s="128"/>
      <c r="W19" s="128"/>
    </row>
    <row r="20" spans="2:23" ht="15.75" thickBot="1">
      <c r="B20" s="306"/>
      <c r="E20" s="41" t="s">
        <v>3</v>
      </c>
      <c r="F20" s="33" t="s">
        <v>96</v>
      </c>
      <c r="G20" s="42" t="s">
        <v>97</v>
      </c>
      <c r="H20" s="33" t="s">
        <v>98</v>
      </c>
      <c r="I20" s="33" t="s">
        <v>47</v>
      </c>
      <c r="J20" s="128"/>
      <c r="K20" s="128"/>
      <c r="W20" s="128"/>
    </row>
    <row r="21" spans="2:23">
      <c r="B21" s="306"/>
      <c r="E21" s="43" t="s">
        <v>100</v>
      </c>
      <c r="F21" s="40"/>
      <c r="G21" s="44"/>
      <c r="H21" s="45"/>
      <c r="I21" s="44">
        <v>95000000</v>
      </c>
      <c r="J21" s="128"/>
      <c r="K21" s="128"/>
      <c r="W21" s="128"/>
    </row>
    <row r="22" spans="2:23" ht="15.75" thickBot="1">
      <c r="B22" s="306"/>
      <c r="E22" s="46" t="s">
        <v>101</v>
      </c>
      <c r="F22" s="47">
        <v>1000000</v>
      </c>
      <c r="G22" s="38">
        <v>2500000</v>
      </c>
      <c r="H22" s="39" t="s">
        <v>49</v>
      </c>
      <c r="I22" s="38">
        <v>-3500000</v>
      </c>
      <c r="J22" s="128"/>
      <c r="K22" s="128"/>
      <c r="W22" s="128"/>
    </row>
    <row r="23" spans="2:23">
      <c r="B23" s="306"/>
      <c r="E23" s="35" t="s">
        <v>102</v>
      </c>
      <c r="F23" s="31"/>
      <c r="G23" s="37"/>
      <c r="H23" s="36"/>
      <c r="I23" s="44">
        <v>91500000</v>
      </c>
      <c r="J23" s="128"/>
      <c r="K23" s="128"/>
      <c r="W23" s="128"/>
    </row>
    <row r="24" spans="2:23" ht="15.75" thickBot="1">
      <c r="B24" s="306"/>
      <c r="E24" s="46" t="s">
        <v>103</v>
      </c>
      <c r="F24" s="47">
        <v>15250000</v>
      </c>
      <c r="G24" s="38">
        <v>30500000</v>
      </c>
      <c r="H24" s="39">
        <v>45750000</v>
      </c>
      <c r="I24" s="38">
        <v>-91500000</v>
      </c>
      <c r="J24" s="128"/>
      <c r="K24" s="128"/>
      <c r="W24" s="128"/>
    </row>
    <row r="25" spans="2:23" ht="15.75" thickBot="1">
      <c r="B25" s="306"/>
      <c r="D25" s="31"/>
      <c r="E25" s="41" t="s">
        <v>104</v>
      </c>
      <c r="F25" s="48">
        <v>16250000</v>
      </c>
      <c r="G25" s="48">
        <v>33000000</v>
      </c>
      <c r="H25" s="44">
        <v>45750000</v>
      </c>
      <c r="I25" s="49">
        <v>0</v>
      </c>
      <c r="J25" s="128"/>
      <c r="W25" s="128"/>
    </row>
    <row r="26" spans="2:23" ht="15.75" thickTop="1">
      <c r="B26" s="306"/>
      <c r="E26" s="31"/>
      <c r="F26" s="31"/>
      <c r="G26" s="31"/>
      <c r="H26" s="50"/>
      <c r="I26" s="40"/>
      <c r="J26" s="128"/>
      <c r="W26" s="128"/>
    </row>
    <row r="27" spans="2:23">
      <c r="B27" s="306"/>
      <c r="I27" s="31"/>
      <c r="J27" s="128"/>
      <c r="W27" s="128"/>
    </row>
    <row r="28" spans="2:23" ht="15.75" thickBot="1">
      <c r="B28" s="306"/>
      <c r="I28" s="31"/>
      <c r="J28" s="128"/>
      <c r="W28" s="128"/>
    </row>
    <row r="29" spans="2:23" ht="15.75" thickBot="1">
      <c r="B29" s="306"/>
      <c r="F29" s="311" t="s">
        <v>82</v>
      </c>
      <c r="G29" s="313"/>
      <c r="I29" s="128"/>
      <c r="J29" s="128"/>
      <c r="K29" s="128"/>
      <c r="W29" s="128"/>
    </row>
    <row r="30" spans="2:23" ht="15.75" thickBot="1">
      <c r="B30" s="306"/>
      <c r="F30" s="52">
        <v>3500000</v>
      </c>
      <c r="G30" s="53">
        <v>95000000</v>
      </c>
      <c r="I30" s="128"/>
      <c r="J30" s="128"/>
      <c r="K30" s="128"/>
      <c r="W30" s="128"/>
    </row>
    <row r="31" spans="2:23" ht="15.75" thickBot="1">
      <c r="B31" s="306"/>
      <c r="F31" s="39">
        <v>91500000</v>
      </c>
      <c r="G31" s="54" t="s">
        <v>105</v>
      </c>
      <c r="I31" s="128"/>
      <c r="J31" s="128"/>
      <c r="K31" s="128"/>
      <c r="W31" s="128"/>
    </row>
    <row r="32" spans="2:23">
      <c r="B32" s="306"/>
      <c r="F32" s="45"/>
      <c r="I32" s="128"/>
      <c r="J32" s="128"/>
      <c r="K32" s="128"/>
      <c r="W32" s="128"/>
    </row>
    <row r="33" spans="2:23">
      <c r="B33" s="306"/>
      <c r="C33" s="128"/>
      <c r="D33" s="128"/>
      <c r="E33" s="128"/>
      <c r="F33" s="128"/>
      <c r="G33" s="128"/>
      <c r="H33" s="128"/>
      <c r="I33" s="128"/>
      <c r="J33" s="128"/>
      <c r="K33" s="128"/>
      <c r="R33" s="128"/>
      <c r="S33" s="128"/>
      <c r="T33" s="128"/>
      <c r="U33" s="128"/>
      <c r="V33" s="128"/>
      <c r="W33" s="128"/>
    </row>
    <row r="34" spans="2:23" ht="6" customHeight="1">
      <c r="B34" s="306"/>
      <c r="C34" s="128"/>
      <c r="D34" s="128"/>
      <c r="E34" s="128"/>
      <c r="F34" s="128"/>
      <c r="G34" s="128"/>
      <c r="H34" s="128"/>
      <c r="I34" s="128"/>
      <c r="J34" s="128"/>
      <c r="K34" s="128"/>
      <c r="Q34" s="128"/>
      <c r="R34" s="128"/>
      <c r="S34" s="128"/>
      <c r="T34" s="128"/>
      <c r="U34" s="128"/>
      <c r="V34" s="128"/>
      <c r="W34" s="128"/>
    </row>
    <row r="35" spans="2:23">
      <c r="B35" s="306"/>
      <c r="D35" s="310" t="s">
        <v>115</v>
      </c>
      <c r="E35" s="310"/>
      <c r="F35" s="310"/>
      <c r="G35" s="310"/>
      <c r="H35" s="310"/>
      <c r="I35" s="310"/>
      <c r="J35" s="310"/>
      <c r="K35" s="310"/>
      <c r="N35" s="128"/>
      <c r="O35" s="128"/>
      <c r="P35" s="128"/>
      <c r="Q35" s="128"/>
      <c r="S35" s="128"/>
      <c r="T35" s="31"/>
      <c r="W35" s="128"/>
    </row>
    <row r="36" spans="2:23" ht="15.75" thickBot="1">
      <c r="B36" s="306"/>
      <c r="I36" s="31"/>
      <c r="J36" s="128"/>
      <c r="W36" s="128"/>
    </row>
    <row r="37" spans="2:23" ht="25.5" thickBot="1">
      <c r="B37" s="306"/>
      <c r="D37" s="32" t="s">
        <v>86</v>
      </c>
      <c r="E37" s="33" t="s">
        <v>3</v>
      </c>
      <c r="F37" s="33" t="s">
        <v>4</v>
      </c>
      <c r="G37" s="34" t="s">
        <v>5</v>
      </c>
      <c r="I37" s="31"/>
      <c r="J37" s="128"/>
      <c r="K37" s="128"/>
      <c r="W37" s="128"/>
    </row>
    <row r="38" spans="2:23">
      <c r="B38" s="306"/>
      <c r="D38" s="307">
        <v>1</v>
      </c>
      <c r="E38" s="55" t="s">
        <v>106</v>
      </c>
      <c r="F38" s="44">
        <v>3020000</v>
      </c>
      <c r="G38" s="45"/>
      <c r="I38" s="31"/>
      <c r="J38" s="128"/>
      <c r="W38" s="128"/>
    </row>
    <row r="39" spans="2:23">
      <c r="B39" s="306"/>
      <c r="D39" s="308"/>
      <c r="E39" s="31" t="s">
        <v>82</v>
      </c>
      <c r="F39" s="37"/>
      <c r="G39" s="36">
        <v>3020000</v>
      </c>
      <c r="I39" s="31"/>
      <c r="J39" s="128"/>
      <c r="W39" s="128"/>
    </row>
    <row r="40" spans="2:23" ht="15.75" thickBot="1">
      <c r="B40" s="306"/>
      <c r="D40" s="309"/>
      <c r="E40" s="47" t="s">
        <v>89</v>
      </c>
      <c r="F40" s="38"/>
      <c r="G40" s="39"/>
      <c r="I40" s="31"/>
      <c r="J40" s="128"/>
      <c r="W40" s="128"/>
    </row>
    <row r="41" spans="2:23">
      <c r="B41" s="306"/>
      <c r="D41" s="307">
        <v>2</v>
      </c>
      <c r="E41" s="56" t="s">
        <v>72</v>
      </c>
      <c r="F41" s="37">
        <v>320000</v>
      </c>
      <c r="G41" s="36"/>
      <c r="I41" s="31"/>
      <c r="J41" s="128"/>
      <c r="W41" s="128"/>
    </row>
    <row r="42" spans="2:23">
      <c r="B42" s="306"/>
      <c r="D42" s="308"/>
      <c r="E42" s="31" t="s">
        <v>107</v>
      </c>
      <c r="F42" s="37"/>
      <c r="G42" s="36">
        <v>150000</v>
      </c>
      <c r="I42" s="31"/>
      <c r="J42" s="128"/>
      <c r="W42" s="128"/>
    </row>
    <row r="43" spans="2:23">
      <c r="B43" s="306"/>
      <c r="D43" s="308"/>
      <c r="E43" s="31" t="s">
        <v>108</v>
      </c>
      <c r="F43" s="37"/>
      <c r="G43" s="36">
        <v>170000</v>
      </c>
      <c r="I43" s="31"/>
      <c r="J43" s="128"/>
      <c r="W43" s="128"/>
    </row>
    <row r="44" spans="2:23" ht="15.75" thickBot="1">
      <c r="B44" s="306"/>
      <c r="D44" s="309"/>
      <c r="E44" s="47" t="s">
        <v>109</v>
      </c>
      <c r="F44" s="38"/>
      <c r="G44" s="39"/>
      <c r="I44" s="31"/>
      <c r="J44" s="128"/>
      <c r="W44" s="128"/>
    </row>
    <row r="45" spans="2:23">
      <c r="B45" s="306"/>
      <c r="D45" s="307">
        <v>3</v>
      </c>
      <c r="E45" s="56" t="s">
        <v>72</v>
      </c>
      <c r="F45" s="37">
        <v>2700000</v>
      </c>
      <c r="G45" s="36"/>
      <c r="I45" s="31"/>
      <c r="J45" s="128"/>
      <c r="W45" s="128"/>
    </row>
    <row r="46" spans="2:23">
      <c r="B46" s="306"/>
      <c r="D46" s="308"/>
      <c r="E46" s="31" t="s">
        <v>107</v>
      </c>
      <c r="F46" s="37"/>
      <c r="G46" s="36">
        <v>900000</v>
      </c>
      <c r="I46" s="31"/>
      <c r="J46" s="128"/>
      <c r="V46" s="88"/>
      <c r="W46" s="128"/>
    </row>
    <row r="47" spans="2:23">
      <c r="B47" s="306"/>
      <c r="D47" s="308"/>
      <c r="E47" s="31" t="s">
        <v>108</v>
      </c>
      <c r="F47" s="37"/>
      <c r="G47" s="36">
        <v>1800000</v>
      </c>
      <c r="I47" s="31"/>
      <c r="J47" s="128"/>
      <c r="W47" s="128"/>
    </row>
    <row r="48" spans="2:23" ht="15.75" thickBot="1">
      <c r="B48" s="306"/>
      <c r="D48" s="309"/>
      <c r="E48" s="38" t="s">
        <v>94</v>
      </c>
      <c r="F48" s="38"/>
      <c r="G48" s="39"/>
      <c r="I48" s="31"/>
      <c r="J48" s="128"/>
      <c r="W48" s="128"/>
    </row>
    <row r="49" spans="2:23">
      <c r="B49" s="306"/>
      <c r="D49" s="31"/>
      <c r="E49" s="31"/>
      <c r="F49" s="31"/>
      <c r="G49" s="31"/>
      <c r="H49" s="31"/>
      <c r="I49" s="31"/>
      <c r="J49" s="128"/>
      <c r="W49" s="128"/>
    </row>
    <row r="50" spans="2:23">
      <c r="B50" s="306"/>
      <c r="E50" s="31"/>
      <c r="I50" s="31"/>
      <c r="J50" s="128"/>
      <c r="W50" s="128"/>
    </row>
    <row r="51" spans="2:23" ht="15.75" thickBot="1">
      <c r="B51" s="306"/>
      <c r="I51" s="31"/>
      <c r="J51" s="128"/>
      <c r="W51" s="128"/>
    </row>
    <row r="52" spans="2:23" ht="15.75" thickBot="1">
      <c r="B52" s="306"/>
      <c r="E52" s="311" t="s">
        <v>99</v>
      </c>
      <c r="F52" s="312"/>
      <c r="G52" s="312"/>
      <c r="H52" s="313"/>
      <c r="I52" s="31"/>
      <c r="J52" s="128"/>
      <c r="W52" s="128"/>
    </row>
    <row r="53" spans="2:23" ht="15.75" thickBot="1">
      <c r="B53" s="306"/>
      <c r="E53" s="33" t="s">
        <v>3</v>
      </c>
      <c r="F53" s="33" t="s">
        <v>110</v>
      </c>
      <c r="G53" s="33" t="s">
        <v>111</v>
      </c>
      <c r="H53" s="34" t="s">
        <v>47</v>
      </c>
      <c r="I53" s="31"/>
      <c r="J53" s="128"/>
      <c r="W53" s="128"/>
    </row>
    <row r="54" spans="2:23">
      <c r="B54" s="306"/>
      <c r="E54" s="57" t="s">
        <v>100</v>
      </c>
      <c r="F54" s="37"/>
      <c r="G54" s="37"/>
      <c r="H54" s="36">
        <v>3020000</v>
      </c>
      <c r="I54" s="31"/>
      <c r="J54" s="128"/>
      <c r="W54" s="128"/>
    </row>
    <row r="55" spans="2:23" ht="15.75" thickBot="1">
      <c r="B55" s="306"/>
      <c r="E55" s="58" t="s">
        <v>112</v>
      </c>
      <c r="F55" s="38">
        <v>150000</v>
      </c>
      <c r="G55" s="38">
        <v>170000</v>
      </c>
      <c r="H55" s="39">
        <v>-320000</v>
      </c>
      <c r="I55" s="31"/>
      <c r="J55" s="128"/>
      <c r="W55" s="128"/>
    </row>
    <row r="56" spans="2:23">
      <c r="B56" s="306"/>
      <c r="E56" s="35" t="s">
        <v>102</v>
      </c>
      <c r="F56" s="37"/>
      <c r="G56" s="37"/>
      <c r="H56" s="37">
        <v>2700000</v>
      </c>
      <c r="I56" s="31"/>
      <c r="J56" s="128"/>
      <c r="W56" s="128"/>
    </row>
    <row r="57" spans="2:23" ht="15.75" thickBot="1">
      <c r="B57" s="306"/>
      <c r="E57" s="58" t="s">
        <v>113</v>
      </c>
      <c r="F57" s="38">
        <v>900000</v>
      </c>
      <c r="G57" s="38">
        <v>1800000</v>
      </c>
      <c r="H57" s="39">
        <v>-2700000</v>
      </c>
      <c r="I57" s="31"/>
      <c r="J57" s="128"/>
      <c r="W57" s="128"/>
    </row>
    <row r="58" spans="2:23" ht="15.75" thickBot="1">
      <c r="B58" s="306"/>
      <c r="E58" s="41" t="s">
        <v>104</v>
      </c>
      <c r="F58" s="48">
        <v>1050000</v>
      </c>
      <c r="G58" s="48">
        <v>1970000</v>
      </c>
      <c r="H58" s="45">
        <v>0</v>
      </c>
      <c r="I58" s="31"/>
      <c r="J58" s="128"/>
      <c r="W58" s="128"/>
    </row>
    <row r="59" spans="2:23" ht="15.75" thickTop="1">
      <c r="B59" s="306"/>
      <c r="E59" s="31"/>
      <c r="F59" s="31"/>
      <c r="G59" s="31"/>
      <c r="H59" s="50"/>
      <c r="I59" s="31"/>
      <c r="J59" s="128"/>
      <c r="W59" s="128"/>
    </row>
    <row r="60" spans="2:23">
      <c r="B60" s="306"/>
      <c r="E60" s="31"/>
      <c r="F60" s="31"/>
      <c r="G60" s="31"/>
      <c r="H60" s="31"/>
      <c r="I60" s="31"/>
      <c r="J60" s="128"/>
      <c r="L60" s="31"/>
      <c r="W60" s="128"/>
    </row>
    <row r="61" spans="2:23" ht="15.75" thickBot="1">
      <c r="B61" s="306"/>
      <c r="I61" s="31"/>
      <c r="J61" s="128"/>
      <c r="L61" s="31"/>
      <c r="W61" s="128"/>
    </row>
    <row r="62" spans="2:23" ht="15.75" thickBot="1">
      <c r="B62" s="306"/>
      <c r="F62" s="311" t="s">
        <v>82</v>
      </c>
      <c r="G62" s="313"/>
      <c r="I62" s="31"/>
      <c r="J62" s="128"/>
      <c r="L62" s="31"/>
      <c r="W62" s="128"/>
    </row>
    <row r="63" spans="2:23" ht="15.75" thickBot="1">
      <c r="B63" s="306"/>
      <c r="F63" s="52">
        <v>320000</v>
      </c>
      <c r="G63" s="53">
        <v>3020000</v>
      </c>
      <c r="I63" s="31"/>
      <c r="J63" s="128"/>
      <c r="L63" s="31"/>
      <c r="N63" s="31"/>
      <c r="W63" s="128"/>
    </row>
    <row r="64" spans="2:23" ht="15.75" thickBot="1">
      <c r="B64" s="306"/>
      <c r="F64" s="39">
        <v>2700000</v>
      </c>
      <c r="G64" s="54" t="s">
        <v>114</v>
      </c>
      <c r="I64" s="31"/>
      <c r="J64" s="128"/>
      <c r="L64" s="31"/>
      <c r="W64" s="128"/>
    </row>
    <row r="65" spans="2:24">
      <c r="B65" s="306"/>
      <c r="F65" s="36"/>
      <c r="G65" s="59"/>
      <c r="I65" s="31"/>
      <c r="J65" s="128"/>
      <c r="L65" s="31"/>
      <c r="W65" s="128"/>
    </row>
    <row r="66" spans="2:24">
      <c r="B66" s="306"/>
      <c r="C66" s="31"/>
      <c r="D66" s="31"/>
      <c r="E66" s="31"/>
      <c r="F66" s="31"/>
      <c r="G66" s="31"/>
      <c r="H66" s="31"/>
      <c r="I66" s="31"/>
      <c r="J66" s="128"/>
      <c r="K66" s="128"/>
      <c r="L66" s="31"/>
      <c r="W66" s="128"/>
      <c r="X66" s="31"/>
    </row>
    <row r="67" spans="2:24" ht="8.25" customHeight="1">
      <c r="B67" s="306"/>
      <c r="C67" s="128"/>
      <c r="D67" s="128"/>
      <c r="E67" s="128"/>
      <c r="F67" s="128"/>
      <c r="G67" s="128"/>
      <c r="H67" s="128"/>
      <c r="I67" s="128"/>
      <c r="J67" s="128"/>
      <c r="K67" s="128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128"/>
      <c r="X67" s="31"/>
    </row>
    <row r="68" spans="2:24">
      <c r="B68" s="306"/>
      <c r="D68" s="310" t="s">
        <v>124</v>
      </c>
      <c r="E68" s="310"/>
      <c r="F68" s="310"/>
      <c r="G68" s="310"/>
      <c r="H68" s="310"/>
      <c r="I68" s="310"/>
      <c r="J68" s="310"/>
      <c r="K68" s="310"/>
      <c r="L68" s="31"/>
      <c r="M68" s="31"/>
      <c r="N68" s="31"/>
      <c r="O68" s="31"/>
      <c r="W68" s="128"/>
      <c r="X68" s="31"/>
    </row>
    <row r="69" spans="2:24" ht="15.75" thickBot="1">
      <c r="B69" s="306"/>
      <c r="J69" s="128"/>
      <c r="W69" s="128"/>
    </row>
    <row r="70" spans="2:24" ht="25.5" thickBot="1">
      <c r="B70" s="306"/>
      <c r="D70" s="32" t="s">
        <v>86</v>
      </c>
      <c r="E70" s="33" t="s">
        <v>3</v>
      </c>
      <c r="F70" s="33" t="s">
        <v>4</v>
      </c>
      <c r="G70" s="34" t="s">
        <v>5</v>
      </c>
      <c r="J70" s="128"/>
      <c r="W70" s="128"/>
    </row>
    <row r="71" spans="2:24">
      <c r="B71" s="306"/>
      <c r="D71" s="307">
        <v>1</v>
      </c>
      <c r="E71" s="43" t="s">
        <v>64</v>
      </c>
      <c r="F71" s="44">
        <v>8500000</v>
      </c>
      <c r="G71" s="45"/>
      <c r="J71" s="128"/>
      <c r="W71" s="128"/>
    </row>
    <row r="72" spans="2:24">
      <c r="B72" s="306"/>
      <c r="D72" s="308"/>
      <c r="E72" s="37" t="s">
        <v>82</v>
      </c>
      <c r="F72" s="37"/>
      <c r="G72" s="36">
        <v>8500000</v>
      </c>
      <c r="J72" s="128"/>
      <c r="W72" s="128"/>
    </row>
    <row r="73" spans="2:24" ht="15.75" thickBot="1">
      <c r="B73" s="306"/>
      <c r="D73" s="309"/>
      <c r="E73" s="38" t="s">
        <v>89</v>
      </c>
      <c r="F73" s="38"/>
      <c r="G73" s="39"/>
      <c r="J73" s="128"/>
      <c r="W73" s="128"/>
    </row>
    <row r="74" spans="2:24">
      <c r="B74" s="306"/>
      <c r="D74" s="307">
        <v>2</v>
      </c>
      <c r="E74" s="35" t="s">
        <v>82</v>
      </c>
      <c r="F74" s="37">
        <v>2125000</v>
      </c>
      <c r="G74" s="36"/>
      <c r="H74" s="59"/>
      <c r="J74" s="128"/>
      <c r="W74" s="128"/>
    </row>
    <row r="75" spans="2:24">
      <c r="B75" s="306"/>
      <c r="D75" s="308"/>
      <c r="E75" s="37" t="s">
        <v>116</v>
      </c>
      <c r="F75" s="37"/>
      <c r="G75" s="36">
        <v>2125000</v>
      </c>
      <c r="J75" s="128"/>
      <c r="W75" s="128"/>
    </row>
    <row r="76" spans="2:24" ht="15.75" thickBot="1">
      <c r="B76" s="306"/>
      <c r="D76" s="309"/>
      <c r="E76" s="38" t="s">
        <v>117</v>
      </c>
      <c r="F76" s="38"/>
      <c r="G76" s="39"/>
      <c r="J76" s="128"/>
      <c r="W76" s="128"/>
    </row>
    <row r="77" spans="2:24">
      <c r="B77" s="306"/>
      <c r="D77" s="307">
        <v>3</v>
      </c>
      <c r="E77" s="35" t="s">
        <v>82</v>
      </c>
      <c r="F77" s="37">
        <v>3500000</v>
      </c>
      <c r="G77" s="36"/>
      <c r="J77" s="128"/>
      <c r="W77" s="128"/>
    </row>
    <row r="78" spans="2:24">
      <c r="B78" s="306"/>
      <c r="D78" s="308"/>
      <c r="E78" s="37" t="s">
        <v>119</v>
      </c>
      <c r="F78" s="37"/>
      <c r="G78" s="36">
        <v>1500000</v>
      </c>
      <c r="J78" s="128"/>
      <c r="W78" s="128"/>
    </row>
    <row r="79" spans="2:24">
      <c r="B79" s="306"/>
      <c r="D79" s="308"/>
      <c r="E79" s="37" t="s">
        <v>118</v>
      </c>
      <c r="F79" s="37"/>
      <c r="G79" s="36">
        <v>2000000</v>
      </c>
      <c r="J79" s="128"/>
      <c r="W79" s="128"/>
    </row>
    <row r="80" spans="2:24" ht="15.75" thickBot="1">
      <c r="B80" s="306"/>
      <c r="D80" s="309"/>
      <c r="E80" s="38" t="s">
        <v>120</v>
      </c>
      <c r="F80" s="38"/>
      <c r="G80" s="39"/>
      <c r="J80" s="128"/>
      <c r="W80" s="128"/>
    </row>
    <row r="81" spans="2:25">
      <c r="B81" s="306"/>
      <c r="D81" s="307">
        <v>4</v>
      </c>
      <c r="E81" s="35" t="s">
        <v>82</v>
      </c>
      <c r="F81" s="37">
        <v>1620000</v>
      </c>
      <c r="G81" s="36"/>
      <c r="J81" s="128"/>
      <c r="W81" s="128"/>
    </row>
    <row r="82" spans="2:25">
      <c r="B82" s="306"/>
      <c r="D82" s="308"/>
      <c r="E82" s="37" t="s">
        <v>119</v>
      </c>
      <c r="F82" s="37"/>
      <c r="G82" s="36">
        <v>270000</v>
      </c>
      <c r="J82" s="128"/>
      <c r="W82" s="128"/>
    </row>
    <row r="83" spans="2:25">
      <c r="B83" s="306"/>
      <c r="D83" s="308"/>
      <c r="E83" s="37" t="s">
        <v>121</v>
      </c>
      <c r="F83" s="37"/>
      <c r="G83" s="36">
        <v>540000</v>
      </c>
      <c r="J83" s="128"/>
      <c r="W83" s="128"/>
    </row>
    <row r="84" spans="2:25">
      <c r="B84" s="306"/>
      <c r="D84" s="308"/>
      <c r="E84" s="37" t="s">
        <v>118</v>
      </c>
      <c r="F84" s="37"/>
      <c r="G84" s="36">
        <v>810000</v>
      </c>
      <c r="J84" s="128"/>
      <c r="W84" s="128"/>
    </row>
    <row r="85" spans="2:25" ht="15.75" thickBot="1">
      <c r="B85" s="306"/>
      <c r="D85" s="309"/>
      <c r="E85" s="38" t="s">
        <v>122</v>
      </c>
      <c r="F85" s="38"/>
      <c r="G85" s="39"/>
      <c r="J85" s="128"/>
      <c r="K85" s="128"/>
      <c r="W85" s="128"/>
    </row>
    <row r="86" spans="2:25">
      <c r="B86" s="306"/>
      <c r="D86" s="307">
        <v>5</v>
      </c>
      <c r="E86" s="35" t="s">
        <v>82</v>
      </c>
      <c r="F86" s="37">
        <v>1255000</v>
      </c>
      <c r="G86" s="36"/>
      <c r="J86" s="128"/>
      <c r="K86" s="128"/>
      <c r="W86" s="128"/>
    </row>
    <row r="87" spans="2:25">
      <c r="B87" s="306"/>
      <c r="D87" s="308"/>
      <c r="E87" s="37" t="s">
        <v>119</v>
      </c>
      <c r="F87" s="37"/>
      <c r="G87" s="36">
        <v>251000</v>
      </c>
      <c r="J87" s="128"/>
      <c r="W87" s="128"/>
    </row>
    <row r="88" spans="2:25">
      <c r="B88" s="306"/>
      <c r="D88" s="308"/>
      <c r="E88" s="37" t="s">
        <v>121</v>
      </c>
      <c r="F88" s="37"/>
      <c r="G88" s="37">
        <v>753000</v>
      </c>
      <c r="J88" s="128"/>
      <c r="K88" s="128"/>
      <c r="W88" s="128"/>
    </row>
    <row r="89" spans="2:25">
      <c r="B89" s="306"/>
      <c r="D89" s="308"/>
      <c r="E89" s="37" t="s">
        <v>118</v>
      </c>
      <c r="F89" s="37"/>
      <c r="G89" s="36">
        <v>251000</v>
      </c>
      <c r="J89" s="128"/>
      <c r="K89" s="128"/>
      <c r="W89" s="128"/>
    </row>
    <row r="90" spans="2:25" ht="15.75" thickBot="1">
      <c r="B90" s="306"/>
      <c r="D90" s="309"/>
      <c r="E90" s="46" t="s">
        <v>123</v>
      </c>
      <c r="F90" s="38"/>
      <c r="G90" s="39"/>
      <c r="J90" s="128"/>
      <c r="K90" s="128"/>
      <c r="W90" s="128"/>
    </row>
    <row r="91" spans="2:25">
      <c r="B91" s="306"/>
      <c r="J91" s="128"/>
      <c r="K91" s="128"/>
      <c r="L91" s="128"/>
      <c r="M91" s="128"/>
      <c r="N91" s="128"/>
      <c r="O91" s="128"/>
      <c r="P91" s="128"/>
      <c r="W91" s="128"/>
    </row>
    <row r="92" spans="2:25">
      <c r="B92" s="306"/>
      <c r="J92" s="128"/>
      <c r="K92" s="128"/>
      <c r="L92" s="128"/>
      <c r="M92" s="128"/>
      <c r="N92" s="128"/>
      <c r="O92" s="128"/>
      <c r="P92" s="128"/>
      <c r="Q92" s="128"/>
      <c r="R92" s="128"/>
      <c r="S92" s="128"/>
      <c r="T92" s="128"/>
      <c r="U92" s="128"/>
      <c r="V92" s="128"/>
      <c r="W92" s="128"/>
      <c r="X92" s="31"/>
      <c r="Y92" s="31"/>
    </row>
    <row r="93" spans="2:25">
      <c r="B93" s="306"/>
      <c r="J93" s="128"/>
      <c r="W93" s="128"/>
      <c r="X93" s="31"/>
    </row>
    <row r="94" spans="2:25" ht="15.75" thickBot="1">
      <c r="B94" s="306"/>
      <c r="J94" s="128"/>
      <c r="W94" s="128"/>
    </row>
    <row r="95" spans="2:25" ht="15.75" thickBot="1">
      <c r="B95" s="306"/>
      <c r="E95" s="311" t="s">
        <v>99</v>
      </c>
      <c r="F95" s="312"/>
      <c r="G95" s="312"/>
      <c r="H95" s="312"/>
      <c r="I95" s="313"/>
      <c r="J95" s="128"/>
      <c r="W95" s="128"/>
    </row>
    <row r="96" spans="2:25" ht="15.75" thickBot="1">
      <c r="B96" s="306"/>
      <c r="E96" s="41" t="s">
        <v>3</v>
      </c>
      <c r="F96" s="33" t="s">
        <v>125</v>
      </c>
      <c r="G96" s="33" t="s">
        <v>126</v>
      </c>
      <c r="H96" s="33" t="s">
        <v>127</v>
      </c>
      <c r="I96" s="34" t="s">
        <v>47</v>
      </c>
      <c r="J96" s="128"/>
      <c r="W96" s="128"/>
    </row>
    <row r="97" spans="2:23">
      <c r="B97" s="306"/>
      <c r="D97" s="36"/>
      <c r="E97" s="43" t="s">
        <v>100</v>
      </c>
      <c r="G97" s="44"/>
      <c r="I97" s="44">
        <v>6375000</v>
      </c>
      <c r="J97" s="128"/>
      <c r="W97" s="128"/>
    </row>
    <row r="98" spans="2:23" ht="15.75" thickBot="1">
      <c r="B98" s="306"/>
      <c r="D98" s="36"/>
      <c r="E98" s="35" t="s">
        <v>128</v>
      </c>
      <c r="F98" s="37">
        <v>270000</v>
      </c>
      <c r="G98" s="37">
        <v>540000</v>
      </c>
      <c r="H98" s="30">
        <v>810000</v>
      </c>
      <c r="I98" s="37">
        <v>-1620000</v>
      </c>
      <c r="J98" s="128"/>
      <c r="W98" s="128"/>
    </row>
    <row r="99" spans="2:23">
      <c r="B99" s="306"/>
      <c r="D99" s="36"/>
      <c r="E99" s="35" t="s">
        <v>129</v>
      </c>
      <c r="F99" s="37"/>
      <c r="G99" s="37"/>
      <c r="H99" s="37"/>
      <c r="I99" s="44">
        <v>4755000</v>
      </c>
      <c r="J99" s="128"/>
      <c r="W99" s="128"/>
    </row>
    <row r="100" spans="2:23" ht="15.75" thickBot="1">
      <c r="B100" s="306"/>
      <c r="D100" s="36"/>
      <c r="E100" s="35" t="s">
        <v>130</v>
      </c>
      <c r="F100" s="30">
        <v>1500000</v>
      </c>
      <c r="G100" s="37"/>
      <c r="H100" s="36">
        <v>2000000</v>
      </c>
      <c r="I100" s="39">
        <v>-3500000</v>
      </c>
      <c r="J100" s="128"/>
      <c r="W100" s="128"/>
    </row>
    <row r="101" spans="2:23">
      <c r="B101" s="306"/>
      <c r="D101" s="36"/>
      <c r="E101" s="35" t="s">
        <v>129</v>
      </c>
      <c r="G101" s="37"/>
      <c r="I101" s="37">
        <v>1255000</v>
      </c>
      <c r="J101" s="128"/>
      <c r="W101" s="128"/>
    </row>
    <row r="102" spans="2:23" ht="15.75" thickBot="1">
      <c r="B102" s="306"/>
      <c r="D102" s="36"/>
      <c r="E102" s="46" t="s">
        <v>123</v>
      </c>
      <c r="F102" s="38">
        <v>251000</v>
      </c>
      <c r="G102" s="38">
        <v>753000</v>
      </c>
      <c r="H102" s="39">
        <v>251000</v>
      </c>
      <c r="I102" s="38">
        <v>-1255000</v>
      </c>
      <c r="J102" s="128"/>
      <c r="R102" s="128"/>
      <c r="S102" s="128"/>
      <c r="T102" s="128"/>
      <c r="U102" s="128"/>
      <c r="V102" s="128"/>
      <c r="W102" s="128"/>
    </row>
    <row r="103" spans="2:23" ht="15.75" thickBot="1">
      <c r="B103" s="306"/>
      <c r="D103" s="36"/>
      <c r="E103" s="33" t="s">
        <v>104</v>
      </c>
      <c r="F103" s="54">
        <v>2021000</v>
      </c>
      <c r="G103" s="60">
        <v>1293000</v>
      </c>
      <c r="H103" s="61">
        <v>3061000</v>
      </c>
      <c r="I103" s="49">
        <v>0</v>
      </c>
      <c r="J103" s="128"/>
      <c r="R103" s="128"/>
      <c r="S103" s="128"/>
      <c r="T103" s="128"/>
      <c r="U103" s="128"/>
      <c r="V103" s="128"/>
      <c r="W103" s="128"/>
    </row>
    <row r="104" spans="2:23">
      <c r="B104" s="306"/>
      <c r="J104" s="128"/>
      <c r="R104" s="128"/>
      <c r="S104" s="128"/>
      <c r="T104" s="128"/>
      <c r="U104" s="128"/>
      <c r="V104" s="128"/>
      <c r="W104" s="128"/>
    </row>
    <row r="105" spans="2:23">
      <c r="B105" s="306"/>
      <c r="J105" s="128"/>
      <c r="R105" s="128"/>
      <c r="S105" s="128"/>
      <c r="T105" s="128"/>
      <c r="U105" s="128"/>
      <c r="V105" s="128"/>
      <c r="W105" s="128"/>
    </row>
    <row r="106" spans="2:23" ht="15.75" thickBot="1">
      <c r="B106" s="306"/>
      <c r="J106" s="128"/>
      <c r="R106" s="128"/>
      <c r="S106" s="128"/>
      <c r="T106" s="128"/>
      <c r="U106" s="128"/>
      <c r="V106" s="128"/>
      <c r="W106" s="128"/>
    </row>
    <row r="107" spans="2:23" ht="15.75" thickBot="1">
      <c r="B107" s="306"/>
      <c r="F107" s="311" t="s">
        <v>82</v>
      </c>
      <c r="G107" s="313"/>
      <c r="J107" s="128"/>
      <c r="R107" s="128"/>
      <c r="S107" s="128"/>
      <c r="T107" s="128"/>
      <c r="U107" s="128"/>
      <c r="V107" s="128"/>
      <c r="W107" s="128"/>
    </row>
    <row r="108" spans="2:23" ht="15.75" thickBot="1">
      <c r="B108" s="306"/>
      <c r="F108" s="52">
        <v>2125000</v>
      </c>
      <c r="G108" s="53">
        <v>8500000</v>
      </c>
      <c r="J108" s="128"/>
      <c r="K108" s="128"/>
      <c r="L108" s="31"/>
      <c r="M108" s="128"/>
      <c r="N108" s="128"/>
      <c r="O108" s="128"/>
      <c r="P108" s="128"/>
      <c r="R108" s="128"/>
      <c r="S108" s="128"/>
      <c r="T108" s="128"/>
      <c r="U108" s="128"/>
      <c r="V108" s="128"/>
      <c r="W108" s="128"/>
    </row>
    <row r="109" spans="2:23">
      <c r="B109" s="306"/>
      <c r="F109" s="36">
        <v>3500000</v>
      </c>
      <c r="G109" s="314">
        <v>6375000</v>
      </c>
      <c r="H109" s="31"/>
      <c r="J109" s="128"/>
      <c r="L109" s="31"/>
      <c r="M109" s="31"/>
      <c r="N109" s="31"/>
      <c r="O109" s="31"/>
      <c r="R109" s="128"/>
      <c r="S109" s="128"/>
      <c r="T109" s="128"/>
      <c r="U109" s="128"/>
      <c r="V109" s="128"/>
      <c r="W109" s="128"/>
    </row>
    <row r="110" spans="2:23" ht="15.75" thickBot="1">
      <c r="B110" s="306"/>
      <c r="F110" s="39">
        <v>1620000</v>
      </c>
      <c r="G110" s="316"/>
      <c r="H110" s="31"/>
      <c r="J110" s="128"/>
      <c r="K110" s="128"/>
      <c r="L110" s="128"/>
      <c r="M110" s="128"/>
      <c r="N110" s="128"/>
      <c r="O110" s="128"/>
      <c r="P110" s="128"/>
      <c r="Q110" s="128"/>
      <c r="R110" s="128"/>
      <c r="S110" s="128"/>
      <c r="T110" s="128"/>
      <c r="U110" s="128"/>
      <c r="V110" s="128"/>
      <c r="W110" s="128"/>
    </row>
    <row r="111" spans="2:23" ht="15.75" thickBot="1">
      <c r="B111" s="306"/>
      <c r="F111" s="62">
        <v>1255000</v>
      </c>
      <c r="G111" s="63" t="s">
        <v>131</v>
      </c>
      <c r="J111" s="128"/>
      <c r="L111" s="31"/>
      <c r="M111" s="31"/>
      <c r="N111" s="31"/>
      <c r="O111" s="31"/>
      <c r="R111" s="128"/>
      <c r="S111" s="128"/>
      <c r="T111" s="128"/>
      <c r="U111" s="128"/>
      <c r="V111" s="128"/>
      <c r="W111" s="128"/>
    </row>
    <row r="112" spans="2:23" ht="15.75" thickTop="1">
      <c r="B112" s="306"/>
      <c r="J112" s="128"/>
      <c r="K112" s="128"/>
      <c r="L112" s="31"/>
      <c r="M112" s="31"/>
      <c r="N112" s="31"/>
      <c r="O112" s="31"/>
      <c r="R112" s="128"/>
      <c r="S112" s="128"/>
      <c r="T112" s="128"/>
      <c r="U112" s="128"/>
      <c r="V112" s="128"/>
      <c r="W112" s="128"/>
    </row>
    <row r="113" spans="2:24">
      <c r="B113" s="306"/>
      <c r="D113" s="310" t="s">
        <v>133</v>
      </c>
      <c r="E113" s="310"/>
      <c r="F113" s="310"/>
      <c r="G113" s="310"/>
      <c r="H113" s="310"/>
      <c r="I113" s="310"/>
      <c r="J113" s="310"/>
      <c r="K113" s="310"/>
      <c r="L113" s="31"/>
      <c r="M113" s="31"/>
      <c r="N113" s="31"/>
      <c r="O113" s="31"/>
      <c r="W113" s="128"/>
      <c r="X113" s="128"/>
    </row>
    <row r="114" spans="2:24" ht="15.75" thickBot="1">
      <c r="B114" s="306"/>
      <c r="J114" s="128"/>
      <c r="W114" s="128"/>
      <c r="X114" s="128"/>
    </row>
    <row r="115" spans="2:24" ht="25.5" thickBot="1">
      <c r="B115" s="306"/>
      <c r="D115" s="68" t="s">
        <v>86</v>
      </c>
      <c r="E115" s="33" t="s">
        <v>3</v>
      </c>
      <c r="F115" s="41" t="s">
        <v>4</v>
      </c>
      <c r="G115" s="33" t="s">
        <v>5</v>
      </c>
      <c r="J115" s="128"/>
      <c r="W115" s="128"/>
      <c r="X115" s="128"/>
    </row>
    <row r="116" spans="2:24">
      <c r="B116" s="306"/>
      <c r="D116" s="307">
        <v>1</v>
      </c>
      <c r="E116" s="43" t="s">
        <v>82</v>
      </c>
      <c r="F116" s="44">
        <v>5000000</v>
      </c>
      <c r="G116" s="45"/>
      <c r="J116" s="128"/>
      <c r="W116" s="128"/>
      <c r="X116" s="128"/>
    </row>
    <row r="117" spans="2:24">
      <c r="B117" s="306"/>
      <c r="D117" s="308"/>
      <c r="E117" s="37" t="s">
        <v>64</v>
      </c>
      <c r="F117" s="37"/>
      <c r="G117" s="36">
        <v>5000000</v>
      </c>
      <c r="J117" s="128"/>
      <c r="W117" s="128"/>
      <c r="X117" s="128"/>
    </row>
    <row r="118" spans="2:24" ht="15.75" thickBot="1">
      <c r="B118" s="306"/>
      <c r="D118" s="309"/>
      <c r="E118" s="38" t="s">
        <v>73</v>
      </c>
      <c r="F118" s="38"/>
      <c r="G118" s="39"/>
      <c r="J118" s="128"/>
      <c r="W118" s="128"/>
      <c r="X118" s="128"/>
    </row>
    <row r="119" spans="2:24">
      <c r="B119" s="306"/>
      <c r="D119" s="307">
        <v>2</v>
      </c>
      <c r="E119" s="35" t="s">
        <v>82</v>
      </c>
      <c r="F119" s="37">
        <v>3500000</v>
      </c>
      <c r="G119" s="36"/>
      <c r="J119" s="128"/>
      <c r="W119" s="128"/>
      <c r="X119" s="128"/>
    </row>
    <row r="120" spans="2:24">
      <c r="B120" s="306"/>
      <c r="D120" s="308"/>
      <c r="E120" s="37" t="s">
        <v>119</v>
      </c>
      <c r="F120" s="37"/>
      <c r="G120" s="36">
        <v>1500000</v>
      </c>
      <c r="J120" s="128"/>
      <c r="W120" s="128"/>
      <c r="X120" s="128"/>
    </row>
    <row r="121" spans="2:24">
      <c r="B121" s="306"/>
      <c r="D121" s="308"/>
      <c r="E121" s="37" t="s">
        <v>118</v>
      </c>
      <c r="F121" s="37"/>
      <c r="G121" s="36">
        <v>2000000</v>
      </c>
      <c r="J121" s="128"/>
      <c r="W121" s="128"/>
      <c r="X121" s="128"/>
    </row>
    <row r="122" spans="2:24" ht="15.75" thickBot="1">
      <c r="B122" s="306"/>
      <c r="D122" s="309"/>
      <c r="E122" s="38" t="s">
        <v>120</v>
      </c>
      <c r="F122" s="38"/>
      <c r="G122" s="39"/>
      <c r="J122" s="128"/>
      <c r="W122" s="128"/>
      <c r="X122" s="128"/>
    </row>
    <row r="123" spans="2:24">
      <c r="B123" s="306"/>
      <c r="D123" s="307">
        <v>3</v>
      </c>
      <c r="E123" s="35" t="s">
        <v>82</v>
      </c>
      <c r="F123" s="37">
        <v>1620000</v>
      </c>
      <c r="G123" s="36"/>
      <c r="J123" s="128"/>
      <c r="W123" s="128"/>
      <c r="X123" s="128"/>
    </row>
    <row r="124" spans="2:24">
      <c r="B124" s="306"/>
      <c r="D124" s="308"/>
      <c r="E124" s="37" t="s">
        <v>119</v>
      </c>
      <c r="F124" s="37"/>
      <c r="G124" s="36">
        <v>270000</v>
      </c>
      <c r="J124" s="128"/>
      <c r="W124" s="128"/>
      <c r="X124" s="128"/>
    </row>
    <row r="125" spans="2:24">
      <c r="B125" s="306"/>
      <c r="D125" s="308"/>
      <c r="E125" s="37" t="s">
        <v>121</v>
      </c>
      <c r="F125" s="37"/>
      <c r="G125" s="36">
        <v>540000</v>
      </c>
      <c r="J125" s="128"/>
      <c r="W125" s="128"/>
      <c r="X125" s="128"/>
    </row>
    <row r="126" spans="2:24">
      <c r="B126" s="306"/>
      <c r="D126" s="308"/>
      <c r="E126" s="37" t="s">
        <v>118</v>
      </c>
      <c r="F126" s="37"/>
      <c r="G126" s="36">
        <v>810000</v>
      </c>
      <c r="J126" s="128"/>
      <c r="W126" s="128"/>
      <c r="X126" s="128"/>
    </row>
    <row r="127" spans="2:24" ht="15.75" thickBot="1">
      <c r="B127" s="306"/>
      <c r="D127" s="309"/>
      <c r="E127" s="38" t="s">
        <v>122</v>
      </c>
      <c r="F127" s="38"/>
      <c r="G127" s="39"/>
      <c r="J127" s="128"/>
      <c r="W127" s="128"/>
    </row>
    <row r="128" spans="2:24">
      <c r="B128" s="306"/>
      <c r="D128" s="307">
        <v>4</v>
      </c>
      <c r="E128" s="35" t="s">
        <v>132</v>
      </c>
      <c r="F128" s="37">
        <v>1255000</v>
      </c>
      <c r="G128" s="36"/>
      <c r="J128" s="128"/>
      <c r="W128" s="128"/>
    </row>
    <row r="129" spans="2:23">
      <c r="B129" s="306"/>
      <c r="D129" s="308"/>
      <c r="E129" s="37" t="s">
        <v>82</v>
      </c>
      <c r="F129" s="37"/>
      <c r="G129" s="36">
        <v>1255000</v>
      </c>
      <c r="J129" s="128"/>
      <c r="M129" s="128"/>
      <c r="W129" s="128"/>
    </row>
    <row r="130" spans="2:23" ht="15.75" thickBot="1">
      <c r="B130" s="306"/>
      <c r="D130" s="309"/>
      <c r="E130" s="46" t="s">
        <v>123</v>
      </c>
      <c r="F130" s="38"/>
      <c r="G130" s="39"/>
      <c r="J130" s="128"/>
      <c r="K130" s="128"/>
      <c r="V130" s="128"/>
      <c r="W130" s="128"/>
    </row>
    <row r="131" spans="2:23">
      <c r="B131" s="306"/>
      <c r="J131" s="128"/>
      <c r="O131" s="31"/>
      <c r="Q131" s="128"/>
      <c r="R131" s="128"/>
      <c r="S131" s="128"/>
      <c r="T131" s="128"/>
      <c r="U131" s="128"/>
      <c r="V131" s="128"/>
      <c r="W131" s="128"/>
    </row>
    <row r="132" spans="2:23">
      <c r="B132" s="306"/>
      <c r="J132" s="128"/>
    </row>
    <row r="133" spans="2:23">
      <c r="B133" s="306"/>
      <c r="J133" s="128"/>
    </row>
    <row r="134" spans="2:23">
      <c r="B134" s="306"/>
      <c r="J134" s="128"/>
    </row>
    <row r="135" spans="2:23" ht="15.75" thickBot="1">
      <c r="B135" s="306"/>
      <c r="J135" s="128"/>
    </row>
    <row r="136" spans="2:23" ht="15.75" thickBot="1">
      <c r="B136" s="306"/>
      <c r="E136" s="311" t="s">
        <v>99</v>
      </c>
      <c r="F136" s="312"/>
      <c r="G136" s="312"/>
      <c r="H136" s="312"/>
      <c r="I136" s="313"/>
      <c r="J136" s="128"/>
    </row>
    <row r="137" spans="2:23" ht="15.75" thickBot="1">
      <c r="B137" s="306"/>
      <c r="E137" s="41" t="s">
        <v>3</v>
      </c>
      <c r="F137" s="41" t="s">
        <v>125</v>
      </c>
      <c r="G137" s="41" t="s">
        <v>126</v>
      </c>
      <c r="H137" s="33" t="s">
        <v>127</v>
      </c>
      <c r="I137" s="34" t="s">
        <v>47</v>
      </c>
      <c r="J137" s="128"/>
    </row>
    <row r="138" spans="2:23">
      <c r="B138" s="306"/>
      <c r="E138" s="69" t="s">
        <v>134</v>
      </c>
      <c r="F138" s="44"/>
      <c r="G138" s="45"/>
      <c r="H138" s="45"/>
      <c r="I138" s="45">
        <v>-5000000</v>
      </c>
      <c r="J138" s="128"/>
    </row>
    <row r="139" spans="2:23" ht="15.75" thickBot="1">
      <c r="B139" s="306"/>
      <c r="E139" s="57" t="s">
        <v>135</v>
      </c>
      <c r="F139" s="37">
        <v>270000</v>
      </c>
      <c r="G139" s="36">
        <v>540000</v>
      </c>
      <c r="H139" s="36">
        <v>810000</v>
      </c>
      <c r="I139" s="38">
        <v>-1620000</v>
      </c>
      <c r="J139" s="128"/>
    </row>
    <row r="140" spans="2:23">
      <c r="B140" s="306"/>
      <c r="E140" s="57" t="s">
        <v>136</v>
      </c>
      <c r="F140" s="37"/>
      <c r="G140" s="36"/>
      <c r="H140" s="36"/>
      <c r="I140" s="36">
        <v>-6620000</v>
      </c>
      <c r="J140" s="128"/>
    </row>
    <row r="141" spans="2:23" ht="15.75" thickBot="1">
      <c r="B141" s="306"/>
      <c r="E141" s="57" t="s">
        <v>130</v>
      </c>
      <c r="F141" s="37">
        <v>1500000</v>
      </c>
      <c r="G141" s="36"/>
      <c r="H141" s="36">
        <v>2000000</v>
      </c>
      <c r="I141" s="38">
        <v>-3500000</v>
      </c>
      <c r="J141" s="128"/>
    </row>
    <row r="142" spans="2:23">
      <c r="B142" s="306"/>
      <c r="E142" s="57" t="s">
        <v>136</v>
      </c>
      <c r="F142" s="37"/>
      <c r="G142" s="36"/>
      <c r="H142" s="36"/>
      <c r="I142" s="36">
        <v>-10120000</v>
      </c>
      <c r="J142" s="128"/>
    </row>
    <row r="143" spans="2:23" ht="15.75" thickBot="1">
      <c r="B143" s="306"/>
      <c r="E143" s="46" t="s">
        <v>137</v>
      </c>
      <c r="F143" s="38">
        <v>2024000</v>
      </c>
      <c r="G143" s="39">
        <v>6072000</v>
      </c>
      <c r="H143" s="39">
        <v>2024000</v>
      </c>
      <c r="I143" s="39">
        <v>10120000</v>
      </c>
      <c r="J143" s="128"/>
    </row>
    <row r="144" spans="2:23" ht="15.75" thickBot="1">
      <c r="B144" s="306"/>
      <c r="E144" s="33" t="s">
        <v>104</v>
      </c>
      <c r="F144" s="48">
        <v>254000</v>
      </c>
      <c r="G144" s="62">
        <v>5532000</v>
      </c>
      <c r="H144" s="62">
        <v>786000</v>
      </c>
      <c r="I144" s="39">
        <v>0</v>
      </c>
      <c r="J144" s="128"/>
    </row>
    <row r="145" spans="2:11">
      <c r="B145" s="306"/>
      <c r="E145" s="31"/>
      <c r="F145" s="31"/>
      <c r="G145" s="31"/>
      <c r="H145" s="31"/>
      <c r="I145" s="31"/>
      <c r="J145" s="128"/>
    </row>
    <row r="146" spans="2:11">
      <c r="B146" s="306"/>
      <c r="J146" s="128"/>
    </row>
    <row r="147" spans="2:11">
      <c r="B147" s="306"/>
      <c r="J147" s="128"/>
    </row>
    <row r="148" spans="2:11" ht="15.75" thickBot="1">
      <c r="B148" s="306"/>
      <c r="J148" s="128"/>
    </row>
    <row r="149" spans="2:11" ht="15.75" thickBot="1">
      <c r="B149" s="306"/>
      <c r="F149" s="311" t="s">
        <v>82</v>
      </c>
      <c r="G149" s="313"/>
      <c r="J149" s="128"/>
    </row>
    <row r="150" spans="2:11">
      <c r="B150" s="306"/>
      <c r="F150" s="45">
        <v>5000000</v>
      </c>
      <c r="J150" s="128"/>
    </row>
    <row r="151" spans="2:11">
      <c r="B151" s="306"/>
      <c r="F151" s="36">
        <v>3500000</v>
      </c>
      <c r="J151" s="128"/>
    </row>
    <row r="152" spans="2:11" ht="15.75" thickBot="1">
      <c r="B152" s="306"/>
      <c r="F152" s="39">
        <v>1620000</v>
      </c>
      <c r="G152" s="51"/>
      <c r="J152" s="128"/>
    </row>
    <row r="153" spans="2:11" ht="15.75" thickBot="1">
      <c r="B153" s="306"/>
      <c r="F153" s="62" t="s">
        <v>138</v>
      </c>
      <c r="G153" s="63">
        <v>10120000</v>
      </c>
      <c r="J153" s="128"/>
    </row>
    <row r="154" spans="2:11" ht="15.75" thickTop="1">
      <c r="B154" s="306"/>
      <c r="C154" s="128"/>
      <c r="D154" s="128"/>
      <c r="E154" s="128"/>
      <c r="F154" s="128"/>
      <c r="G154" s="128"/>
      <c r="H154" s="128"/>
      <c r="I154" s="128"/>
      <c r="J154" s="128"/>
    </row>
    <row r="155" spans="2:11" ht="8.25" customHeight="1">
      <c r="B155" s="306"/>
      <c r="F155" s="128"/>
      <c r="G155" s="31"/>
      <c r="J155" s="128"/>
    </row>
    <row r="156" spans="2:11">
      <c r="B156" s="306"/>
      <c r="D156" s="310" t="s">
        <v>145</v>
      </c>
      <c r="E156" s="310"/>
      <c r="F156" s="310"/>
      <c r="G156" s="310"/>
      <c r="H156" s="310"/>
      <c r="I156" s="310"/>
      <c r="J156" s="310"/>
      <c r="K156" s="310"/>
    </row>
    <row r="157" spans="2:11" ht="15.75" thickBot="1">
      <c r="B157" s="306"/>
      <c r="J157" s="128"/>
    </row>
    <row r="158" spans="2:11" ht="25.5" thickBot="1">
      <c r="B158" s="306"/>
      <c r="D158" s="68" t="s">
        <v>86</v>
      </c>
      <c r="E158" s="33" t="s">
        <v>3</v>
      </c>
      <c r="F158" s="42" t="s">
        <v>4</v>
      </c>
      <c r="G158" s="33" t="s">
        <v>5</v>
      </c>
      <c r="J158" s="128"/>
    </row>
    <row r="159" spans="2:11">
      <c r="B159" s="306"/>
      <c r="D159" s="307">
        <v>1</v>
      </c>
      <c r="E159" s="43" t="s">
        <v>88</v>
      </c>
      <c r="F159" s="65">
        <v>1400000</v>
      </c>
      <c r="G159" s="45"/>
      <c r="J159" s="128"/>
    </row>
    <row r="160" spans="2:11">
      <c r="B160" s="306"/>
      <c r="D160" s="308"/>
      <c r="E160" s="66" t="s">
        <v>82</v>
      </c>
      <c r="F160" s="66"/>
      <c r="G160" s="36">
        <v>1400000</v>
      </c>
      <c r="J160" s="128"/>
    </row>
    <row r="161" spans="2:17" ht="15.75" thickBot="1">
      <c r="B161" s="306"/>
      <c r="D161" s="309"/>
      <c r="E161" s="67" t="s">
        <v>139</v>
      </c>
      <c r="F161" s="67"/>
      <c r="G161" s="39"/>
      <c r="J161" s="128"/>
    </row>
    <row r="162" spans="2:17">
      <c r="B162" s="306"/>
      <c r="D162" s="307">
        <v>2</v>
      </c>
      <c r="E162" s="35" t="s">
        <v>82</v>
      </c>
      <c r="F162" s="66">
        <v>1400000</v>
      </c>
      <c r="G162" s="36"/>
      <c r="J162" s="128"/>
    </row>
    <row r="163" spans="2:17">
      <c r="B163" s="306"/>
      <c r="D163" s="308"/>
      <c r="E163" s="66" t="s">
        <v>140</v>
      </c>
      <c r="F163" s="66"/>
      <c r="G163" s="36">
        <v>840000</v>
      </c>
      <c r="J163" s="128"/>
      <c r="N163" s="128"/>
      <c r="O163" s="128"/>
      <c r="P163" s="128"/>
      <c r="Q163" s="128"/>
    </row>
    <row r="164" spans="2:17">
      <c r="B164" s="306"/>
      <c r="D164" s="308"/>
      <c r="E164" s="66" t="s">
        <v>141</v>
      </c>
      <c r="F164" s="66"/>
      <c r="G164" s="36">
        <v>560000</v>
      </c>
      <c r="J164" s="128"/>
      <c r="L164" s="128"/>
      <c r="M164" s="128"/>
      <c r="N164" s="128"/>
      <c r="O164" s="128"/>
      <c r="P164" s="128"/>
      <c r="Q164" s="128"/>
    </row>
    <row r="165" spans="2:17" ht="15.75" thickBot="1">
      <c r="B165" s="306"/>
      <c r="D165" s="309"/>
      <c r="E165" s="67" t="s">
        <v>142</v>
      </c>
      <c r="F165" s="67"/>
      <c r="G165" s="39"/>
      <c r="J165" s="128"/>
      <c r="K165" s="31"/>
      <c r="L165" s="31"/>
      <c r="M165" s="31"/>
      <c r="N165" s="31"/>
      <c r="O165" s="31"/>
    </row>
    <row r="166" spans="2:17">
      <c r="B166" s="306"/>
      <c r="D166" s="40"/>
      <c r="E166" s="40"/>
      <c r="F166" s="40"/>
      <c r="G166" s="40"/>
      <c r="H166" s="31"/>
      <c r="J166" s="128"/>
      <c r="K166" s="31"/>
      <c r="L166" s="31"/>
      <c r="M166" s="31"/>
      <c r="N166" s="31"/>
      <c r="O166" s="31"/>
    </row>
    <row r="167" spans="2:17">
      <c r="B167" s="306"/>
      <c r="D167" s="31"/>
      <c r="E167" s="31" t="s">
        <v>143</v>
      </c>
      <c r="F167" s="75"/>
      <c r="G167" s="31"/>
      <c r="H167" s="31"/>
      <c r="J167" s="128"/>
      <c r="K167" s="31"/>
      <c r="L167" s="31"/>
      <c r="M167" s="31"/>
      <c r="N167" s="31"/>
      <c r="O167" s="31"/>
      <c r="Q167" s="31"/>
    </row>
    <row r="168" spans="2:17">
      <c r="B168" s="306"/>
      <c r="E168" s="30" t="s">
        <v>144</v>
      </c>
      <c r="I168" s="31"/>
      <c r="J168" s="128"/>
      <c r="K168" s="31"/>
      <c r="L168" s="31"/>
      <c r="M168" s="31"/>
      <c r="N168" s="31"/>
      <c r="O168" s="31"/>
    </row>
    <row r="169" spans="2:17" ht="15.75" customHeight="1">
      <c r="B169" s="306"/>
      <c r="C169" s="128"/>
      <c r="D169" s="128"/>
      <c r="E169" s="128"/>
      <c r="F169" s="128"/>
      <c r="G169" s="128"/>
      <c r="H169" s="128"/>
      <c r="I169" s="128"/>
      <c r="J169" s="128"/>
      <c r="K169" s="31"/>
      <c r="L169" s="31"/>
      <c r="M169" s="31"/>
      <c r="N169" s="31"/>
      <c r="O169" s="31"/>
    </row>
    <row r="170" spans="2:17" ht="9" customHeight="1">
      <c r="B170" s="306"/>
      <c r="E170" s="128"/>
      <c r="G170" s="128"/>
      <c r="H170" s="128"/>
      <c r="I170" s="128"/>
      <c r="K170" s="31"/>
      <c r="L170" s="31"/>
      <c r="M170" s="31"/>
      <c r="N170" s="31"/>
      <c r="O170" s="31"/>
    </row>
    <row r="171" spans="2:17">
      <c r="B171" s="306"/>
      <c r="D171" s="310" t="s">
        <v>149</v>
      </c>
      <c r="E171" s="310"/>
      <c r="F171" s="310"/>
      <c r="G171" s="310"/>
      <c r="H171" s="310"/>
      <c r="I171" s="310"/>
      <c r="J171" s="310"/>
      <c r="K171" s="310"/>
    </row>
    <row r="172" spans="2:17" ht="15.75" thickBot="1">
      <c r="B172" s="306"/>
    </row>
    <row r="173" spans="2:17" ht="25.5" thickBot="1">
      <c r="B173" s="306"/>
      <c r="D173" s="32" t="s">
        <v>86</v>
      </c>
      <c r="E173" s="33" t="s">
        <v>3</v>
      </c>
      <c r="F173" s="42" t="s">
        <v>4</v>
      </c>
      <c r="G173" s="33" t="s">
        <v>5</v>
      </c>
    </row>
    <row r="174" spans="2:17">
      <c r="B174" s="306"/>
      <c r="D174" s="307">
        <v>1</v>
      </c>
      <c r="E174" s="43" t="s">
        <v>64</v>
      </c>
      <c r="F174" s="65">
        <v>9000000</v>
      </c>
      <c r="G174" s="45"/>
    </row>
    <row r="175" spans="2:17">
      <c r="B175" s="306"/>
      <c r="D175" s="308"/>
      <c r="E175" s="66" t="s">
        <v>82</v>
      </c>
      <c r="F175" s="66"/>
      <c r="G175" s="36">
        <v>9000000</v>
      </c>
    </row>
    <row r="176" spans="2:17" ht="15.75" thickBot="1">
      <c r="B176" s="306"/>
      <c r="D176" s="309"/>
      <c r="E176" s="67" t="s">
        <v>73</v>
      </c>
      <c r="F176" s="67"/>
      <c r="G176" s="39"/>
    </row>
    <row r="177" spans="2:8">
      <c r="B177" s="306"/>
      <c r="D177" s="307">
        <v>2</v>
      </c>
      <c r="E177" s="35" t="s">
        <v>82</v>
      </c>
      <c r="F177" s="66">
        <v>2250000</v>
      </c>
      <c r="G177" s="36"/>
    </row>
    <row r="178" spans="2:8">
      <c r="B178" s="306"/>
      <c r="D178" s="308"/>
      <c r="E178" s="66" t="s">
        <v>116</v>
      </c>
      <c r="F178" s="66"/>
      <c r="G178" s="36">
        <v>2250000</v>
      </c>
    </row>
    <row r="179" spans="2:8" ht="15.75" thickBot="1">
      <c r="B179" s="306"/>
      <c r="D179" s="309"/>
      <c r="E179" s="67" t="s">
        <v>117</v>
      </c>
      <c r="F179" s="67"/>
      <c r="G179" s="39"/>
    </row>
    <row r="180" spans="2:8">
      <c r="B180" s="306"/>
      <c r="D180" s="307">
        <v>3</v>
      </c>
      <c r="E180" s="35" t="s">
        <v>82</v>
      </c>
      <c r="F180" s="66">
        <v>1300000</v>
      </c>
      <c r="G180" s="36"/>
    </row>
    <row r="181" spans="2:8">
      <c r="B181" s="306"/>
      <c r="D181" s="308"/>
      <c r="E181" s="66" t="s">
        <v>146</v>
      </c>
      <c r="F181" s="66"/>
      <c r="G181" s="36">
        <v>500000</v>
      </c>
    </row>
    <row r="182" spans="2:8">
      <c r="B182" s="306"/>
      <c r="D182" s="308"/>
      <c r="E182" s="66" t="s">
        <v>147</v>
      </c>
      <c r="F182" s="66"/>
      <c r="G182" s="36">
        <v>800000</v>
      </c>
    </row>
    <row r="183" spans="2:8" ht="15.75" thickBot="1">
      <c r="B183" s="306"/>
      <c r="D183" s="309"/>
      <c r="E183" s="67" t="s">
        <v>120</v>
      </c>
      <c r="F183" s="67"/>
      <c r="G183" s="39"/>
    </row>
    <row r="184" spans="2:8">
      <c r="B184" s="306"/>
      <c r="D184" s="307">
        <v>4</v>
      </c>
      <c r="E184" s="35" t="s">
        <v>82</v>
      </c>
      <c r="F184" s="66">
        <v>5450000</v>
      </c>
      <c r="G184" s="36"/>
    </row>
    <row r="185" spans="2:8">
      <c r="B185" s="306"/>
      <c r="D185" s="308"/>
      <c r="E185" s="66" t="s">
        <v>146</v>
      </c>
      <c r="F185" s="66"/>
      <c r="G185" s="36">
        <v>2043750</v>
      </c>
    </row>
    <row r="186" spans="2:8">
      <c r="B186" s="306"/>
      <c r="D186" s="308"/>
      <c r="E186" s="66" t="s">
        <v>147</v>
      </c>
      <c r="F186" s="66"/>
      <c r="G186" s="36">
        <v>3406250</v>
      </c>
    </row>
    <row r="187" spans="2:8" ht="15.75" thickBot="1">
      <c r="B187" s="306"/>
      <c r="D187" s="309"/>
      <c r="E187" s="67" t="s">
        <v>148</v>
      </c>
      <c r="F187" s="67"/>
      <c r="G187" s="39"/>
    </row>
    <row r="188" spans="2:8" ht="15.75" thickBot="1">
      <c r="B188" s="306"/>
    </row>
    <row r="189" spans="2:8" ht="15.75" thickBot="1">
      <c r="B189" s="306"/>
      <c r="D189" s="31"/>
      <c r="E189" s="311" t="s">
        <v>154</v>
      </c>
      <c r="F189" s="312"/>
      <c r="G189" s="312"/>
      <c r="H189" s="313"/>
    </row>
    <row r="190" spans="2:8" ht="15.75" thickBot="1">
      <c r="B190" s="306"/>
      <c r="D190" s="31"/>
      <c r="E190" s="33" t="s">
        <v>3</v>
      </c>
      <c r="F190" s="41" t="s">
        <v>150</v>
      </c>
      <c r="G190" s="33" t="s">
        <v>151</v>
      </c>
      <c r="H190" s="34" t="s">
        <v>47</v>
      </c>
    </row>
    <row r="191" spans="2:8">
      <c r="B191" s="306"/>
      <c r="E191" s="43" t="s">
        <v>152</v>
      </c>
      <c r="F191" s="40"/>
      <c r="G191" s="65"/>
      <c r="H191" s="45">
        <v>6750000</v>
      </c>
    </row>
    <row r="192" spans="2:8" ht="15.75" thickBot="1">
      <c r="B192" s="306"/>
      <c r="E192" s="35" t="s">
        <v>130</v>
      </c>
      <c r="F192" s="31">
        <v>500000</v>
      </c>
      <c r="G192" s="66">
        <v>800000</v>
      </c>
      <c r="H192" s="67">
        <v>-1300000</v>
      </c>
    </row>
    <row r="193" spans="2:11">
      <c r="B193" s="306"/>
      <c r="E193" s="35" t="s">
        <v>129</v>
      </c>
      <c r="F193" s="31"/>
      <c r="G193" s="66"/>
      <c r="H193" s="36">
        <v>5450000</v>
      </c>
    </row>
    <row r="194" spans="2:11" ht="15.75" thickBot="1">
      <c r="B194" s="306"/>
      <c r="E194" s="46" t="s">
        <v>153</v>
      </c>
      <c r="F194" s="64">
        <v>2043750</v>
      </c>
      <c r="G194" s="67">
        <v>3406250</v>
      </c>
      <c r="H194" s="39">
        <v>-5450000</v>
      </c>
    </row>
    <row r="195" spans="2:11" ht="15.75" thickBot="1">
      <c r="B195" s="306"/>
      <c r="E195" s="169" t="s">
        <v>104</v>
      </c>
      <c r="F195" s="64">
        <v>2543750</v>
      </c>
      <c r="G195" s="67">
        <v>4206250</v>
      </c>
      <c r="H195" s="39">
        <v>0</v>
      </c>
    </row>
    <row r="196" spans="2:11">
      <c r="B196" s="306"/>
    </row>
    <row r="197" spans="2:11" ht="15.75" thickBot="1">
      <c r="B197" s="306"/>
      <c r="F197" s="107"/>
    </row>
    <row r="198" spans="2:11" ht="15.75" thickBot="1">
      <c r="B198" s="306"/>
      <c r="F198" s="311" t="s">
        <v>155</v>
      </c>
      <c r="G198" s="313"/>
    </row>
    <row r="199" spans="2:11" ht="15.75" thickBot="1">
      <c r="B199" s="306"/>
      <c r="F199" s="52">
        <v>2250000</v>
      </c>
      <c r="G199" s="53">
        <v>9000000</v>
      </c>
    </row>
    <row r="200" spans="2:11">
      <c r="B200" s="306"/>
      <c r="F200" s="321">
        <v>1300000</v>
      </c>
      <c r="G200" s="314">
        <v>6750000</v>
      </c>
    </row>
    <row r="201" spans="2:11" ht="15.75" thickBot="1">
      <c r="B201" s="306"/>
      <c r="F201" s="322"/>
      <c r="G201" s="316"/>
    </row>
    <row r="202" spans="2:11" ht="15.75" thickBot="1">
      <c r="B202" s="306"/>
      <c r="F202" s="45">
        <v>5450000</v>
      </c>
      <c r="G202" s="63" t="s">
        <v>156</v>
      </c>
    </row>
    <row r="203" spans="2:11" ht="15.75" thickTop="1">
      <c r="B203" s="306"/>
      <c r="F203" s="31"/>
      <c r="G203" s="50"/>
    </row>
    <row r="204" spans="2:11">
      <c r="B204" s="306"/>
    </row>
    <row r="205" spans="2:11">
      <c r="B205" s="306"/>
      <c r="D205" s="310" t="s">
        <v>160</v>
      </c>
      <c r="E205" s="310"/>
      <c r="F205" s="310"/>
      <c r="G205" s="310"/>
      <c r="H205" s="310"/>
      <c r="I205" s="310"/>
      <c r="J205" s="310"/>
      <c r="K205" s="310"/>
    </row>
    <row r="206" spans="2:11" ht="15.75" thickBot="1">
      <c r="B206" s="306"/>
    </row>
    <row r="207" spans="2:11" ht="25.5" thickBot="1">
      <c r="B207" s="306"/>
      <c r="D207" s="32" t="s">
        <v>86</v>
      </c>
      <c r="E207" s="33" t="s">
        <v>3</v>
      </c>
      <c r="F207" s="33" t="s">
        <v>4</v>
      </c>
      <c r="G207" s="34" t="s">
        <v>5</v>
      </c>
    </row>
    <row r="208" spans="2:11">
      <c r="B208" s="306"/>
      <c r="D208" s="307">
        <v>1</v>
      </c>
      <c r="E208" s="43" t="s">
        <v>64</v>
      </c>
      <c r="F208" s="71">
        <v>15000000</v>
      </c>
      <c r="G208" s="76"/>
    </row>
    <row r="209" spans="2:7">
      <c r="B209" s="306"/>
      <c r="D209" s="308"/>
      <c r="E209" s="72" t="s">
        <v>82</v>
      </c>
      <c r="F209" s="72"/>
      <c r="G209" s="36">
        <v>15000000</v>
      </c>
    </row>
    <row r="210" spans="2:7" ht="15.75" thickBot="1">
      <c r="B210" s="306"/>
      <c r="D210" s="309"/>
      <c r="E210" s="73" t="s">
        <v>73</v>
      </c>
      <c r="F210" s="73"/>
      <c r="G210" s="77"/>
    </row>
    <row r="211" spans="2:7">
      <c r="B211" s="306"/>
      <c r="D211" s="307">
        <v>2</v>
      </c>
      <c r="E211" s="35" t="s">
        <v>82</v>
      </c>
      <c r="F211" s="72">
        <v>3750000</v>
      </c>
      <c r="G211" s="36"/>
    </row>
    <row r="212" spans="2:7">
      <c r="B212" s="306"/>
      <c r="D212" s="308"/>
      <c r="E212" s="72" t="s">
        <v>116</v>
      </c>
      <c r="F212" s="72"/>
      <c r="G212" s="36">
        <v>3750000</v>
      </c>
    </row>
    <row r="213" spans="2:7" ht="15.75" thickBot="1">
      <c r="B213" s="306"/>
      <c r="D213" s="309"/>
      <c r="E213" s="73" t="s">
        <v>117</v>
      </c>
      <c r="F213" s="73"/>
      <c r="G213" s="77"/>
    </row>
    <row r="214" spans="2:7">
      <c r="B214" s="306"/>
      <c r="D214" s="307">
        <v>3</v>
      </c>
      <c r="E214" s="35" t="s">
        <v>82</v>
      </c>
      <c r="F214" s="72">
        <v>750000</v>
      </c>
      <c r="G214" s="36"/>
    </row>
    <row r="215" spans="2:7">
      <c r="B215" s="306"/>
      <c r="D215" s="308"/>
      <c r="E215" s="72" t="s">
        <v>157</v>
      </c>
      <c r="F215" s="72"/>
      <c r="G215" s="36">
        <v>300000</v>
      </c>
    </row>
    <row r="216" spans="2:7">
      <c r="B216" s="306"/>
      <c r="D216" s="308"/>
      <c r="E216" s="72" t="s">
        <v>158</v>
      </c>
      <c r="F216" s="72"/>
      <c r="G216" s="36">
        <v>450000</v>
      </c>
    </row>
    <row r="217" spans="2:7" ht="15.75" thickBot="1">
      <c r="B217" s="306"/>
      <c r="D217" s="309"/>
      <c r="E217" s="73" t="s">
        <v>122</v>
      </c>
      <c r="F217" s="73"/>
      <c r="G217" s="77"/>
    </row>
    <row r="218" spans="2:7">
      <c r="B218" s="306"/>
      <c r="D218" s="307">
        <v>4</v>
      </c>
      <c r="E218" s="35" t="s">
        <v>82</v>
      </c>
      <c r="F218" s="72">
        <v>2500000</v>
      </c>
      <c r="G218" s="36"/>
    </row>
    <row r="219" spans="2:7">
      <c r="B219" s="306"/>
      <c r="D219" s="308"/>
      <c r="E219" s="72" t="s">
        <v>157</v>
      </c>
      <c r="F219" s="72"/>
      <c r="G219" s="36">
        <v>1000000</v>
      </c>
    </row>
    <row r="220" spans="2:7">
      <c r="B220" s="306"/>
      <c r="D220" s="308"/>
      <c r="E220" s="72" t="s">
        <v>158</v>
      </c>
      <c r="F220" s="72"/>
      <c r="G220" s="72">
        <v>1500000</v>
      </c>
    </row>
    <row r="221" spans="2:7" ht="15.75" thickBot="1">
      <c r="B221" s="306"/>
      <c r="D221" s="309"/>
      <c r="E221" s="70" t="s">
        <v>120</v>
      </c>
      <c r="F221" s="73"/>
      <c r="G221" s="77"/>
    </row>
    <row r="222" spans="2:7">
      <c r="B222" s="306"/>
      <c r="D222" s="307">
        <v>5</v>
      </c>
      <c r="E222" s="43" t="s">
        <v>82</v>
      </c>
      <c r="F222" s="71">
        <v>8000000</v>
      </c>
      <c r="G222" s="76"/>
    </row>
    <row r="223" spans="2:7">
      <c r="B223" s="306"/>
      <c r="D223" s="308"/>
      <c r="E223" s="72" t="s">
        <v>157</v>
      </c>
      <c r="F223" s="72"/>
      <c r="G223" s="36">
        <v>3000000</v>
      </c>
    </row>
    <row r="224" spans="2:7">
      <c r="B224" s="306"/>
      <c r="D224" s="308"/>
      <c r="E224" s="72" t="s">
        <v>158</v>
      </c>
      <c r="F224" s="72"/>
      <c r="G224" s="36">
        <v>5000000</v>
      </c>
    </row>
    <row r="225" spans="2:8" ht="15.75" thickBot="1">
      <c r="B225" s="306"/>
      <c r="D225" s="309"/>
      <c r="E225" s="70" t="s">
        <v>159</v>
      </c>
      <c r="F225" s="73"/>
      <c r="G225" s="77"/>
    </row>
    <row r="226" spans="2:8">
      <c r="B226" s="306"/>
      <c r="D226" s="40"/>
      <c r="F226" s="40"/>
      <c r="G226" s="40"/>
      <c r="H226" s="31"/>
    </row>
    <row r="227" spans="2:8">
      <c r="B227" s="306"/>
      <c r="D227" s="31"/>
      <c r="E227" s="31"/>
      <c r="F227" s="31"/>
      <c r="G227" s="31"/>
    </row>
    <row r="228" spans="2:8" ht="15.75" thickBot="1">
      <c r="B228" s="306"/>
      <c r="D228" s="31"/>
      <c r="E228" s="31"/>
      <c r="F228" s="31"/>
      <c r="G228" s="31"/>
    </row>
    <row r="229" spans="2:8" ht="15.75" thickBot="1">
      <c r="B229" s="306"/>
      <c r="E229" s="311" t="s">
        <v>99</v>
      </c>
      <c r="F229" s="312"/>
      <c r="G229" s="312"/>
      <c r="H229" s="313"/>
    </row>
    <row r="230" spans="2:8" ht="15.75" thickBot="1">
      <c r="B230" s="306"/>
      <c r="E230" s="33" t="s">
        <v>3</v>
      </c>
      <c r="F230" s="41" t="s">
        <v>161</v>
      </c>
      <c r="G230" s="33" t="s">
        <v>162</v>
      </c>
      <c r="H230" s="34" t="s">
        <v>47</v>
      </c>
    </row>
    <row r="231" spans="2:8">
      <c r="B231" s="306"/>
      <c r="E231" s="43" t="s">
        <v>100</v>
      </c>
      <c r="F231" s="40"/>
      <c r="G231" s="71"/>
      <c r="H231" s="76">
        <v>11250000</v>
      </c>
    </row>
    <row r="232" spans="2:8" ht="15.75" thickBot="1">
      <c r="B232" s="306"/>
      <c r="E232" s="35" t="s">
        <v>163</v>
      </c>
      <c r="F232" s="31">
        <v>300000</v>
      </c>
      <c r="G232" s="72">
        <v>450000</v>
      </c>
      <c r="H232" s="73">
        <v>-750000</v>
      </c>
    </row>
    <row r="233" spans="2:8">
      <c r="B233" s="306"/>
      <c r="E233" s="35" t="s">
        <v>129</v>
      </c>
      <c r="F233" s="31"/>
      <c r="G233" s="72"/>
      <c r="H233" s="36">
        <v>10500000</v>
      </c>
    </row>
    <row r="234" spans="2:8" ht="15.75" thickBot="1">
      <c r="B234" s="306"/>
      <c r="E234" s="35" t="s">
        <v>130</v>
      </c>
      <c r="F234" s="31">
        <v>1000000</v>
      </c>
      <c r="G234" s="72">
        <v>1500000</v>
      </c>
      <c r="H234" s="73">
        <v>-2500000</v>
      </c>
    </row>
    <row r="235" spans="2:8">
      <c r="B235" s="306"/>
      <c r="E235" s="35" t="s">
        <v>129</v>
      </c>
      <c r="F235" s="31"/>
      <c r="G235" s="72"/>
      <c r="H235" s="36">
        <v>8000000</v>
      </c>
    </row>
    <row r="236" spans="2:8" ht="15.75" thickBot="1">
      <c r="B236" s="306"/>
      <c r="D236" s="36"/>
      <c r="E236" s="73" t="s">
        <v>159</v>
      </c>
      <c r="F236" s="59">
        <v>3000000</v>
      </c>
      <c r="G236" s="72">
        <v>5000000</v>
      </c>
      <c r="H236" s="77">
        <v>-8000000</v>
      </c>
    </row>
    <row r="237" spans="2:8" ht="15.75" thickBot="1">
      <c r="B237" s="306"/>
      <c r="E237" s="33" t="s">
        <v>104</v>
      </c>
      <c r="F237" s="86">
        <v>4300000</v>
      </c>
      <c r="G237" s="87">
        <v>6950000</v>
      </c>
      <c r="H237" s="77">
        <v>0</v>
      </c>
    </row>
    <row r="238" spans="2:8">
      <c r="B238" s="306"/>
      <c r="D238" s="128"/>
      <c r="E238" s="128"/>
      <c r="F238" s="128"/>
      <c r="G238" s="128"/>
      <c r="H238" s="128"/>
    </row>
    <row r="239" spans="2:8">
      <c r="B239" s="306"/>
    </row>
    <row r="240" spans="2:8" ht="15.75" thickBot="1">
      <c r="B240" s="306"/>
    </row>
    <row r="241" spans="2:11" ht="15.75" thickBot="1">
      <c r="B241" s="306"/>
      <c r="F241" s="311" t="s">
        <v>82</v>
      </c>
      <c r="G241" s="313"/>
    </row>
    <row r="242" spans="2:11" ht="15.75" thickBot="1">
      <c r="B242" s="306"/>
      <c r="F242" s="52">
        <v>3750000</v>
      </c>
      <c r="G242" s="53">
        <v>15000000</v>
      </c>
    </row>
    <row r="243" spans="2:11">
      <c r="B243" s="306"/>
      <c r="F243" s="81">
        <v>750000</v>
      </c>
      <c r="G243" s="314">
        <v>11250000</v>
      </c>
    </row>
    <row r="244" spans="2:11">
      <c r="B244" s="306"/>
      <c r="F244" s="89"/>
      <c r="G244" s="315"/>
    </row>
    <row r="245" spans="2:11">
      <c r="B245" s="306"/>
      <c r="F245" s="89">
        <v>2500000</v>
      </c>
    </row>
    <row r="246" spans="2:11" ht="15.75" thickBot="1">
      <c r="B246" s="306"/>
      <c r="F246" s="82"/>
      <c r="G246" s="74"/>
    </row>
    <row r="247" spans="2:11">
      <c r="B247" s="306"/>
      <c r="F247" s="81">
        <v>8000000</v>
      </c>
      <c r="G247" s="30" t="s">
        <v>164</v>
      </c>
    </row>
    <row r="248" spans="2:11" ht="15.75" thickBot="1">
      <c r="B248" s="306"/>
      <c r="F248" s="89"/>
      <c r="G248" s="54"/>
    </row>
    <row r="249" spans="2:11" ht="15.75" thickTop="1">
      <c r="B249" s="306"/>
    </row>
    <row r="250" spans="2:11">
      <c r="B250" s="306"/>
    </row>
    <row r="251" spans="2:11">
      <c r="B251" s="306"/>
    </row>
    <row r="252" spans="2:11">
      <c r="B252" s="306"/>
      <c r="D252" s="310" t="s">
        <v>170</v>
      </c>
      <c r="E252" s="310"/>
      <c r="F252" s="310"/>
      <c r="G252" s="310"/>
      <c r="H252" s="310"/>
      <c r="I252" s="310"/>
      <c r="J252" s="310"/>
      <c r="K252" s="310"/>
    </row>
    <row r="253" spans="2:11" ht="15.75" thickBot="1">
      <c r="B253" s="306"/>
    </row>
    <row r="254" spans="2:11" ht="25.5" thickBot="1">
      <c r="B254" s="306"/>
      <c r="D254" s="32" t="s">
        <v>86</v>
      </c>
      <c r="E254" s="33" t="s">
        <v>3</v>
      </c>
      <c r="F254" s="42" t="s">
        <v>4</v>
      </c>
      <c r="G254" s="33" t="s">
        <v>5</v>
      </c>
    </row>
    <row r="255" spans="2:11">
      <c r="B255" s="306"/>
      <c r="D255" s="307">
        <v>1</v>
      </c>
      <c r="E255" s="43" t="s">
        <v>64</v>
      </c>
      <c r="F255" s="83">
        <v>12000000</v>
      </c>
      <c r="G255" s="81"/>
    </row>
    <row r="256" spans="2:11">
      <c r="B256" s="306"/>
      <c r="D256" s="308"/>
      <c r="E256" s="84" t="s">
        <v>82</v>
      </c>
      <c r="F256" s="84"/>
      <c r="G256" s="89">
        <v>12000000</v>
      </c>
    </row>
    <row r="257" spans="2:7" ht="15.75" thickBot="1">
      <c r="B257" s="306"/>
      <c r="D257" s="309"/>
      <c r="E257" s="85" t="s">
        <v>73</v>
      </c>
      <c r="F257" s="85"/>
      <c r="G257" s="82"/>
    </row>
    <row r="258" spans="2:7">
      <c r="B258" s="306"/>
      <c r="D258" s="307">
        <v>2</v>
      </c>
      <c r="E258" s="35" t="s">
        <v>82</v>
      </c>
      <c r="F258" s="84">
        <v>3000000</v>
      </c>
      <c r="G258" s="89"/>
    </row>
    <row r="259" spans="2:7">
      <c r="B259" s="306"/>
      <c r="D259" s="308"/>
      <c r="E259" s="84" t="s">
        <v>116</v>
      </c>
      <c r="F259" s="84"/>
      <c r="G259" s="89">
        <v>3000000</v>
      </c>
    </row>
    <row r="260" spans="2:7" ht="15.75" thickBot="1">
      <c r="B260" s="306"/>
      <c r="D260" s="309"/>
      <c r="E260" s="85" t="s">
        <v>117</v>
      </c>
      <c r="F260" s="85"/>
      <c r="G260" s="82"/>
    </row>
    <row r="261" spans="2:7">
      <c r="B261" s="306"/>
      <c r="D261" s="307">
        <v>3</v>
      </c>
      <c r="E261" s="35" t="s">
        <v>82</v>
      </c>
      <c r="F261" s="84">
        <v>1000000</v>
      </c>
      <c r="G261" s="89"/>
    </row>
    <row r="262" spans="2:7">
      <c r="B262" s="306"/>
      <c r="D262" s="308"/>
      <c r="E262" s="84" t="s">
        <v>58</v>
      </c>
      <c r="F262" s="84"/>
      <c r="G262" s="89">
        <v>240000</v>
      </c>
    </row>
    <row r="263" spans="2:7">
      <c r="B263" s="306"/>
      <c r="D263" s="308"/>
      <c r="E263" s="84" t="s">
        <v>165</v>
      </c>
      <c r="F263" s="84"/>
      <c r="G263" s="89">
        <v>360000</v>
      </c>
    </row>
    <row r="264" spans="2:7">
      <c r="B264" s="306"/>
      <c r="D264" s="308"/>
      <c r="E264" s="84" t="s">
        <v>166</v>
      </c>
      <c r="F264" s="84"/>
      <c r="G264" s="89">
        <v>400000</v>
      </c>
    </row>
    <row r="265" spans="2:7" ht="15.75" thickBot="1">
      <c r="B265" s="306"/>
      <c r="D265" s="309"/>
      <c r="E265" s="85" t="s">
        <v>122</v>
      </c>
      <c r="F265" s="85"/>
      <c r="G265" s="82"/>
    </row>
    <row r="266" spans="2:7">
      <c r="B266" s="306"/>
      <c r="D266" s="307">
        <v>4</v>
      </c>
      <c r="E266" s="35" t="s">
        <v>82</v>
      </c>
      <c r="F266" s="84">
        <v>2000000</v>
      </c>
      <c r="G266" s="89"/>
    </row>
    <row r="267" spans="2:7">
      <c r="B267" s="306"/>
      <c r="D267" s="308"/>
      <c r="E267" s="84" t="s">
        <v>58</v>
      </c>
      <c r="F267" s="84"/>
      <c r="G267" s="89">
        <v>2000000</v>
      </c>
    </row>
    <row r="268" spans="2:7" ht="15.75" thickBot="1">
      <c r="B268" s="306"/>
      <c r="D268" s="309"/>
      <c r="E268" s="85" t="s">
        <v>120</v>
      </c>
      <c r="F268" s="85"/>
      <c r="G268" s="82"/>
    </row>
    <row r="269" spans="2:7">
      <c r="B269" s="306"/>
      <c r="D269" s="307">
        <v>5</v>
      </c>
      <c r="E269" s="35" t="s">
        <v>82</v>
      </c>
      <c r="F269" s="84">
        <v>6000000</v>
      </c>
      <c r="G269" s="89"/>
    </row>
    <row r="270" spans="2:7">
      <c r="B270" s="306"/>
      <c r="D270" s="308"/>
      <c r="E270" s="84" t="s">
        <v>58</v>
      </c>
      <c r="F270" s="84"/>
      <c r="G270" s="89">
        <v>2000000</v>
      </c>
    </row>
    <row r="271" spans="2:7">
      <c r="B271" s="306"/>
      <c r="D271" s="308"/>
      <c r="E271" s="84" t="s">
        <v>165</v>
      </c>
      <c r="F271" s="84"/>
      <c r="G271" s="89">
        <v>1000000</v>
      </c>
    </row>
    <row r="272" spans="2:7">
      <c r="B272" s="306"/>
      <c r="D272" s="308"/>
      <c r="E272" s="84" t="s">
        <v>166</v>
      </c>
      <c r="F272" s="84"/>
      <c r="G272" s="84">
        <v>3000000</v>
      </c>
    </row>
    <row r="273" spans="2:9" ht="15.75" thickBot="1">
      <c r="B273" s="306"/>
      <c r="D273" s="309"/>
      <c r="E273" s="82" t="s">
        <v>167</v>
      </c>
      <c r="F273" s="82"/>
      <c r="G273" s="85"/>
    </row>
    <row r="274" spans="2:9">
      <c r="B274" s="306"/>
      <c r="D274" s="31"/>
      <c r="E274" s="31"/>
      <c r="F274" s="31"/>
      <c r="G274" s="31"/>
    </row>
    <row r="275" spans="2:9">
      <c r="B275" s="306"/>
      <c r="D275" s="31"/>
      <c r="E275" s="31"/>
    </row>
    <row r="276" spans="2:9" ht="15.75" thickBot="1">
      <c r="B276" s="306"/>
      <c r="D276" s="31"/>
      <c r="E276" s="31"/>
    </row>
    <row r="277" spans="2:9" ht="15.75" thickBot="1">
      <c r="B277" s="306"/>
      <c r="E277" s="311" t="s">
        <v>99</v>
      </c>
      <c r="F277" s="312"/>
      <c r="G277" s="312"/>
      <c r="H277" s="312"/>
      <c r="I277" s="313"/>
    </row>
    <row r="278" spans="2:9" ht="15.75" thickBot="1">
      <c r="B278" s="306"/>
      <c r="E278" s="41" t="s">
        <v>3</v>
      </c>
      <c r="F278" s="33" t="s">
        <v>58</v>
      </c>
      <c r="G278" s="33" t="s">
        <v>165</v>
      </c>
      <c r="H278" s="34" t="s">
        <v>166</v>
      </c>
      <c r="I278" s="34" t="s">
        <v>47</v>
      </c>
    </row>
    <row r="279" spans="2:9">
      <c r="B279" s="306"/>
      <c r="E279" s="69" t="s">
        <v>100</v>
      </c>
      <c r="F279" s="83"/>
      <c r="G279" s="40"/>
      <c r="H279" s="83"/>
      <c r="I279" s="81">
        <v>9000000</v>
      </c>
    </row>
    <row r="280" spans="2:9" ht="15.75" thickBot="1">
      <c r="B280" s="306"/>
      <c r="E280" s="57" t="s">
        <v>168</v>
      </c>
      <c r="F280" s="84">
        <v>240000</v>
      </c>
      <c r="G280" s="31">
        <v>360000</v>
      </c>
      <c r="H280" s="84">
        <v>400000</v>
      </c>
      <c r="I280" s="85">
        <v>-1000000</v>
      </c>
    </row>
    <row r="281" spans="2:9">
      <c r="B281" s="306"/>
      <c r="E281" s="57" t="s">
        <v>129</v>
      </c>
      <c r="F281" s="84"/>
      <c r="G281" s="31"/>
      <c r="H281" s="84"/>
      <c r="I281" s="89">
        <v>8000000</v>
      </c>
    </row>
    <row r="282" spans="2:9" ht="15.75" thickBot="1">
      <c r="B282" s="306"/>
      <c r="E282" s="57" t="s">
        <v>130</v>
      </c>
      <c r="F282" s="84">
        <v>2000000</v>
      </c>
      <c r="G282" s="31"/>
      <c r="H282" s="84"/>
      <c r="I282" s="85">
        <v>-2000000</v>
      </c>
    </row>
    <row r="283" spans="2:9">
      <c r="B283" s="306"/>
      <c r="E283" s="57" t="s">
        <v>129</v>
      </c>
      <c r="F283" s="84"/>
      <c r="G283" s="84"/>
      <c r="H283" s="84"/>
      <c r="I283" s="89">
        <v>6000000</v>
      </c>
    </row>
    <row r="284" spans="2:9" ht="15.75" thickBot="1">
      <c r="B284" s="306"/>
      <c r="E284" s="46" t="s">
        <v>167</v>
      </c>
      <c r="F284" s="85">
        <v>2000000</v>
      </c>
      <c r="G284" s="85">
        <v>1000000</v>
      </c>
      <c r="H284" s="78">
        <v>3000000</v>
      </c>
      <c r="I284" s="85">
        <v>-6000000</v>
      </c>
    </row>
    <row r="285" spans="2:9" ht="15.75" thickBot="1">
      <c r="B285" s="306"/>
      <c r="E285" s="33" t="s">
        <v>104</v>
      </c>
      <c r="F285" s="48">
        <v>4240000</v>
      </c>
      <c r="G285" s="63">
        <v>1360000</v>
      </c>
      <c r="H285" s="96">
        <v>3400000</v>
      </c>
      <c r="I285" s="49">
        <v>0</v>
      </c>
    </row>
    <row r="286" spans="2:9">
      <c r="B286" s="306"/>
    </row>
    <row r="287" spans="2:9">
      <c r="B287" s="306"/>
    </row>
    <row r="288" spans="2:9" ht="15.75" thickBot="1">
      <c r="B288" s="306"/>
    </row>
    <row r="289" spans="2:11" ht="15.75" thickBot="1">
      <c r="B289" s="306"/>
      <c r="F289" s="311" t="s">
        <v>82</v>
      </c>
      <c r="G289" s="313"/>
      <c r="H289" s="31"/>
    </row>
    <row r="290" spans="2:11" ht="15.75" thickBot="1">
      <c r="B290" s="306"/>
      <c r="F290" s="52">
        <v>3000000</v>
      </c>
      <c r="G290" s="78">
        <v>12000000</v>
      </c>
    </row>
    <row r="291" spans="2:11">
      <c r="B291" s="306"/>
      <c r="F291" s="97">
        <v>1000000</v>
      </c>
      <c r="G291" s="79">
        <v>9000000</v>
      </c>
    </row>
    <row r="292" spans="2:11">
      <c r="B292" s="306"/>
      <c r="F292" s="98">
        <v>2000000</v>
      </c>
      <c r="G292" s="88"/>
    </row>
    <row r="293" spans="2:11">
      <c r="B293" s="306"/>
      <c r="F293" s="98"/>
      <c r="G293" s="88"/>
    </row>
    <row r="294" spans="2:11" ht="15.75" thickBot="1">
      <c r="B294" s="306"/>
      <c r="F294" s="99"/>
      <c r="G294" s="80"/>
    </row>
    <row r="295" spans="2:11">
      <c r="B295" s="306"/>
      <c r="F295" s="89">
        <v>6000000</v>
      </c>
      <c r="G295" s="30" t="s">
        <v>169</v>
      </c>
    </row>
    <row r="296" spans="2:11" ht="15.75" thickBot="1">
      <c r="B296" s="306"/>
      <c r="G296" s="100"/>
    </row>
    <row r="297" spans="2:11" ht="15.75" thickTop="1">
      <c r="B297" s="306"/>
    </row>
    <row r="298" spans="2:11">
      <c r="B298" s="306"/>
    </row>
    <row r="299" spans="2:11">
      <c r="B299" s="306"/>
      <c r="D299" s="310" t="s">
        <v>172</v>
      </c>
      <c r="E299" s="310"/>
      <c r="F299" s="310"/>
      <c r="G299" s="310"/>
      <c r="H299" s="310"/>
      <c r="I299" s="310"/>
      <c r="J299" s="310"/>
      <c r="K299" s="310"/>
    </row>
    <row r="300" spans="2:11" ht="15.75" thickBot="1">
      <c r="B300" s="306"/>
    </row>
    <row r="301" spans="2:11" ht="25.5" thickBot="1">
      <c r="B301" s="306"/>
      <c r="D301" s="68" t="s">
        <v>86</v>
      </c>
      <c r="E301" s="33" t="s">
        <v>3</v>
      </c>
      <c r="F301" s="33" t="s">
        <v>4</v>
      </c>
      <c r="G301" s="34" t="s">
        <v>5</v>
      </c>
    </row>
    <row r="302" spans="2:11">
      <c r="B302" s="306"/>
      <c r="D302" s="307">
        <v>1</v>
      </c>
      <c r="E302" s="43" t="s">
        <v>64</v>
      </c>
      <c r="F302" s="83">
        <v>9000000</v>
      </c>
      <c r="G302" s="81"/>
    </row>
    <row r="303" spans="2:11">
      <c r="B303" s="306"/>
      <c r="D303" s="308"/>
      <c r="E303" s="84" t="s">
        <v>82</v>
      </c>
      <c r="F303" s="84"/>
      <c r="G303" s="89">
        <v>9000000</v>
      </c>
    </row>
    <row r="304" spans="2:11" ht="15.75" thickBot="1">
      <c r="B304" s="306"/>
      <c r="D304" s="309"/>
      <c r="E304" s="85" t="s">
        <v>73</v>
      </c>
      <c r="F304" s="85"/>
      <c r="G304" s="82"/>
    </row>
    <row r="305" spans="2:13">
      <c r="B305" s="306"/>
      <c r="D305" s="307">
        <v>2</v>
      </c>
      <c r="E305" s="35" t="s">
        <v>82</v>
      </c>
      <c r="F305" s="84">
        <v>1000000</v>
      </c>
      <c r="G305" s="89"/>
    </row>
    <row r="306" spans="2:13">
      <c r="B306" s="306"/>
      <c r="D306" s="308"/>
      <c r="E306" s="84" t="s">
        <v>58</v>
      </c>
      <c r="F306" s="84"/>
      <c r="G306" s="89">
        <v>240000</v>
      </c>
    </row>
    <row r="307" spans="2:13">
      <c r="B307" s="306"/>
      <c r="D307" s="308"/>
      <c r="E307" s="84" t="s">
        <v>165</v>
      </c>
      <c r="F307" s="84"/>
      <c r="G307" s="89">
        <v>360000</v>
      </c>
    </row>
    <row r="308" spans="2:13">
      <c r="B308" s="306"/>
      <c r="D308" s="308"/>
      <c r="E308" s="84" t="s">
        <v>166</v>
      </c>
      <c r="F308" s="84"/>
      <c r="G308" s="89">
        <v>400000</v>
      </c>
    </row>
    <row r="309" spans="2:13" ht="15.75" thickBot="1">
      <c r="B309" s="306"/>
      <c r="D309" s="309"/>
      <c r="E309" s="85" t="s">
        <v>122</v>
      </c>
      <c r="F309" s="85"/>
      <c r="G309" s="82"/>
    </row>
    <row r="310" spans="2:13">
      <c r="B310" s="306"/>
      <c r="D310" s="307">
        <v>3</v>
      </c>
      <c r="E310" s="35" t="s">
        <v>82</v>
      </c>
      <c r="F310" s="84">
        <v>2000000</v>
      </c>
      <c r="G310" s="89"/>
      <c r="M310" s="128"/>
    </row>
    <row r="311" spans="2:13">
      <c r="B311" s="306"/>
      <c r="D311" s="308"/>
      <c r="E311" s="84" t="s">
        <v>58</v>
      </c>
      <c r="F311" s="84"/>
      <c r="G311" s="89">
        <v>2000000</v>
      </c>
      <c r="M311" s="128"/>
    </row>
    <row r="312" spans="2:13" ht="15.75" thickBot="1">
      <c r="B312" s="306"/>
      <c r="D312" s="309"/>
      <c r="E312" s="85" t="s">
        <v>120</v>
      </c>
      <c r="F312" s="85"/>
      <c r="G312" s="82"/>
      <c r="H312" s="88"/>
      <c r="I312" s="56"/>
      <c r="J312" s="31"/>
      <c r="K312" s="31"/>
      <c r="L312" s="31"/>
      <c r="M312" s="128"/>
    </row>
    <row r="313" spans="2:13">
      <c r="B313" s="306"/>
      <c r="D313" s="307">
        <v>4</v>
      </c>
      <c r="E313" s="35" t="s">
        <v>132</v>
      </c>
      <c r="F313" s="84">
        <v>12000000</v>
      </c>
      <c r="G313" s="89"/>
      <c r="H313" s="88"/>
      <c r="I313" s="56"/>
      <c r="J313" s="31"/>
      <c r="K313" s="31"/>
      <c r="L313" s="31"/>
      <c r="M313" s="31"/>
    </row>
    <row r="314" spans="2:13">
      <c r="B314" s="306"/>
      <c r="D314" s="308"/>
      <c r="E314" s="84" t="s">
        <v>82</v>
      </c>
      <c r="F314" s="84"/>
      <c r="G314" s="89">
        <v>12000000</v>
      </c>
      <c r="I314" s="31"/>
      <c r="J314" s="31"/>
      <c r="K314" s="31"/>
      <c r="L314" s="31"/>
      <c r="M314" s="31"/>
    </row>
    <row r="315" spans="2:13" ht="15.75" thickBot="1">
      <c r="B315" s="306"/>
      <c r="D315" s="309"/>
      <c r="E315" s="101" t="s">
        <v>171</v>
      </c>
      <c r="F315" s="85"/>
      <c r="G315" s="82"/>
    </row>
    <row r="316" spans="2:13">
      <c r="B316" s="306"/>
      <c r="D316" s="40"/>
      <c r="E316" s="102"/>
      <c r="F316" s="40"/>
      <c r="G316" s="40"/>
      <c r="H316" s="31"/>
    </row>
    <row r="317" spans="2:13">
      <c r="B317" s="306"/>
      <c r="D317" s="31"/>
      <c r="E317" s="31"/>
      <c r="F317" s="31"/>
      <c r="G317" s="31"/>
    </row>
    <row r="318" spans="2:13" ht="15.75" thickBot="1">
      <c r="B318" s="306"/>
      <c r="D318" s="31"/>
      <c r="E318" s="31"/>
      <c r="F318" s="31"/>
      <c r="G318" s="31"/>
      <c r="H318" s="31"/>
    </row>
    <row r="319" spans="2:13" ht="15.75" thickBot="1">
      <c r="B319" s="306"/>
      <c r="D319" s="31"/>
      <c r="E319" s="311" t="s">
        <v>99</v>
      </c>
      <c r="F319" s="312"/>
      <c r="G319" s="312"/>
      <c r="H319" s="312"/>
      <c r="I319" s="313"/>
    </row>
    <row r="320" spans="2:13" ht="15.75" thickBot="1">
      <c r="B320" s="306"/>
      <c r="E320" s="41" t="s">
        <v>3</v>
      </c>
      <c r="F320" s="41" t="s">
        <v>58</v>
      </c>
      <c r="G320" s="33" t="s">
        <v>165</v>
      </c>
      <c r="H320" s="34" t="s">
        <v>166</v>
      </c>
      <c r="I320" s="34" t="s">
        <v>47</v>
      </c>
    </row>
    <row r="321" spans="2:10">
      <c r="B321" s="306"/>
      <c r="E321" s="130" t="s">
        <v>134</v>
      </c>
      <c r="F321" s="113"/>
      <c r="G321" s="40"/>
      <c r="H321" s="113"/>
      <c r="I321" s="117">
        <v>-9000000</v>
      </c>
      <c r="J321" s="128"/>
    </row>
    <row r="322" spans="2:10" ht="15.75" thickBot="1">
      <c r="B322" s="306"/>
      <c r="E322" s="131" t="s">
        <v>168</v>
      </c>
      <c r="F322" s="114">
        <v>240000</v>
      </c>
      <c r="G322" s="128">
        <v>360000</v>
      </c>
      <c r="H322" s="114">
        <v>400000</v>
      </c>
      <c r="I322" s="115">
        <v>-1000000</v>
      </c>
      <c r="J322" s="116"/>
    </row>
    <row r="323" spans="2:10">
      <c r="B323" s="306"/>
      <c r="E323" s="57" t="s">
        <v>136</v>
      </c>
      <c r="F323" s="84"/>
      <c r="G323" s="31"/>
      <c r="H323" s="84"/>
      <c r="I323" s="89">
        <v>-10000000</v>
      </c>
    </row>
    <row r="324" spans="2:10" ht="15.75" thickBot="1">
      <c r="B324" s="306"/>
      <c r="E324" s="57" t="s">
        <v>130</v>
      </c>
      <c r="F324" s="84">
        <v>2000000</v>
      </c>
      <c r="G324" s="31"/>
      <c r="H324" s="84"/>
      <c r="I324" s="85">
        <v>-2000000</v>
      </c>
    </row>
    <row r="325" spans="2:10">
      <c r="B325" s="306"/>
      <c r="E325" s="57" t="s">
        <v>136</v>
      </c>
      <c r="F325" s="84"/>
      <c r="G325" s="31"/>
      <c r="H325" s="84"/>
      <c r="I325" s="89">
        <v>-12000000</v>
      </c>
    </row>
    <row r="326" spans="2:10" ht="15.75" thickBot="1">
      <c r="B326" s="306"/>
      <c r="E326" s="46" t="s">
        <v>167</v>
      </c>
      <c r="F326" s="85">
        <v>4000000</v>
      </c>
      <c r="G326" s="78">
        <v>2000000</v>
      </c>
      <c r="H326" s="85">
        <v>6000000</v>
      </c>
      <c r="I326" s="82">
        <v>12000000</v>
      </c>
    </row>
    <row r="327" spans="2:10" ht="15.75" thickBot="1">
      <c r="B327" s="306"/>
      <c r="E327" s="33" t="s">
        <v>104</v>
      </c>
      <c r="F327" s="48">
        <v>1760000</v>
      </c>
      <c r="G327" s="63">
        <v>1640000</v>
      </c>
      <c r="H327" s="48">
        <v>5600000</v>
      </c>
      <c r="I327" s="52">
        <v>0</v>
      </c>
    </row>
    <row r="328" spans="2:10">
      <c r="B328" s="306"/>
    </row>
    <row r="329" spans="2:10">
      <c r="B329" s="306"/>
    </row>
    <row r="330" spans="2:10" ht="15.75" thickBot="1">
      <c r="B330" s="306"/>
    </row>
    <row r="331" spans="2:10" ht="15.75" thickBot="1">
      <c r="B331" s="306"/>
      <c r="F331" s="311" t="s">
        <v>82</v>
      </c>
      <c r="G331" s="313"/>
    </row>
    <row r="332" spans="2:10">
      <c r="B332" s="306"/>
      <c r="F332" s="81">
        <v>9000000</v>
      </c>
    </row>
    <row r="333" spans="2:10">
      <c r="B333" s="306"/>
      <c r="F333" s="89">
        <v>1000000</v>
      </c>
    </row>
    <row r="334" spans="2:10" ht="15.75" thickBot="1">
      <c r="B334" s="306"/>
      <c r="F334" s="82">
        <v>2000000</v>
      </c>
      <c r="G334" s="78"/>
    </row>
    <row r="335" spans="2:10">
      <c r="B335" s="306"/>
      <c r="F335" s="89" t="s">
        <v>173</v>
      </c>
      <c r="G335" s="88">
        <v>12000000</v>
      </c>
    </row>
    <row r="336" spans="2:10" ht="15.75" thickBot="1">
      <c r="B336" s="306"/>
      <c r="F336" s="100"/>
    </row>
    <row r="337" spans="2:11" ht="15.75" thickTop="1">
      <c r="B337" s="306"/>
    </row>
    <row r="338" spans="2:11">
      <c r="B338" s="306"/>
    </row>
    <row r="339" spans="2:11">
      <c r="B339" s="306"/>
    </row>
    <row r="340" spans="2:11">
      <c r="B340" s="306"/>
      <c r="D340" s="310" t="s">
        <v>180</v>
      </c>
      <c r="E340" s="310"/>
      <c r="F340" s="310"/>
      <c r="G340" s="310"/>
      <c r="H340" s="310"/>
      <c r="I340" s="310"/>
      <c r="J340" s="310"/>
      <c r="K340" s="310"/>
    </row>
    <row r="341" spans="2:11" ht="15.75" thickBot="1">
      <c r="B341" s="306"/>
    </row>
    <row r="342" spans="2:11" ht="25.5" thickBot="1">
      <c r="B342" s="306"/>
      <c r="D342" s="32" t="s">
        <v>86</v>
      </c>
      <c r="E342" s="41" t="s">
        <v>3</v>
      </c>
      <c r="F342" s="33" t="s">
        <v>4</v>
      </c>
      <c r="G342" s="34" t="s">
        <v>5</v>
      </c>
    </row>
    <row r="343" spans="2:11">
      <c r="B343" s="306"/>
      <c r="D343" s="307">
        <v>1</v>
      </c>
      <c r="E343" s="43" t="s">
        <v>174</v>
      </c>
      <c r="F343" s="93">
        <v>200000</v>
      </c>
      <c r="G343" s="91"/>
    </row>
    <row r="344" spans="2:11">
      <c r="B344" s="306"/>
      <c r="D344" s="308"/>
      <c r="E344" s="35" t="s">
        <v>175</v>
      </c>
      <c r="F344" s="94">
        <v>100000</v>
      </c>
      <c r="G344" s="89"/>
    </row>
    <row r="345" spans="2:11">
      <c r="B345" s="306"/>
      <c r="D345" s="308"/>
      <c r="E345" s="94" t="s">
        <v>176</v>
      </c>
      <c r="F345" s="94"/>
      <c r="G345" s="89">
        <v>300000</v>
      </c>
    </row>
    <row r="346" spans="2:11" ht="15.75" thickBot="1">
      <c r="B346" s="306"/>
      <c r="D346" s="309"/>
      <c r="E346" s="95" t="s">
        <v>177</v>
      </c>
      <c r="F346" s="95"/>
      <c r="G346" s="92"/>
    </row>
    <row r="347" spans="2:11">
      <c r="B347" s="306"/>
      <c r="D347" s="307">
        <v>2</v>
      </c>
      <c r="E347" s="35" t="s">
        <v>64</v>
      </c>
      <c r="F347" s="94">
        <v>720000</v>
      </c>
      <c r="G347" s="89"/>
    </row>
    <row r="348" spans="2:11">
      <c r="B348" s="306"/>
      <c r="D348" s="308"/>
      <c r="E348" s="94" t="s">
        <v>82</v>
      </c>
      <c r="F348" s="94"/>
      <c r="G348" s="89">
        <v>720000</v>
      </c>
    </row>
    <row r="349" spans="2:11" ht="15.75" thickBot="1">
      <c r="B349" s="306"/>
      <c r="D349" s="309"/>
      <c r="E349" s="95" t="s">
        <v>73</v>
      </c>
      <c r="F349" s="95"/>
      <c r="G349" s="92"/>
    </row>
    <row r="350" spans="2:11">
      <c r="B350" s="306"/>
      <c r="D350" s="307">
        <v>3</v>
      </c>
      <c r="E350" s="35" t="s">
        <v>82</v>
      </c>
      <c r="F350" s="94">
        <v>720000</v>
      </c>
      <c r="G350" s="89"/>
    </row>
    <row r="351" spans="2:11">
      <c r="B351" s="306"/>
      <c r="D351" s="308"/>
      <c r="E351" s="94" t="s">
        <v>174</v>
      </c>
      <c r="F351" s="94"/>
      <c r="G351" s="89">
        <v>288000</v>
      </c>
    </row>
    <row r="352" spans="2:11">
      <c r="B352" s="306"/>
      <c r="D352" s="308"/>
      <c r="E352" s="94" t="s">
        <v>175</v>
      </c>
      <c r="F352" s="94"/>
      <c r="G352" s="89">
        <v>216000</v>
      </c>
    </row>
    <row r="353" spans="2:21">
      <c r="B353" s="306"/>
      <c r="D353" s="308"/>
      <c r="E353" s="94" t="s">
        <v>178</v>
      </c>
      <c r="F353" s="94"/>
      <c r="G353" s="89">
        <v>216000</v>
      </c>
    </row>
    <row r="354" spans="2:21" ht="15.75" thickBot="1">
      <c r="B354" s="306"/>
      <c r="D354" s="309"/>
      <c r="E354" s="95" t="s">
        <v>179</v>
      </c>
      <c r="F354" s="95"/>
      <c r="G354" s="92"/>
    </row>
    <row r="355" spans="2:21">
      <c r="B355" s="306"/>
    </row>
    <row r="356" spans="2:21">
      <c r="B356" s="306"/>
    </row>
    <row r="357" spans="2:21">
      <c r="B357" s="306"/>
    </row>
    <row r="358" spans="2:21">
      <c r="B358" s="306"/>
      <c r="D358" s="310" t="s">
        <v>189</v>
      </c>
      <c r="E358" s="310"/>
      <c r="F358" s="310"/>
      <c r="G358" s="310"/>
      <c r="H358" s="310"/>
      <c r="I358" s="310"/>
      <c r="J358" s="310"/>
      <c r="K358" s="310"/>
    </row>
    <row r="359" spans="2:21" ht="15.75" thickBot="1">
      <c r="B359" s="306"/>
    </row>
    <row r="360" spans="2:21" ht="25.5" thickBot="1">
      <c r="B360" s="306"/>
      <c r="D360" s="32" t="s">
        <v>86</v>
      </c>
      <c r="E360" s="41" t="s">
        <v>3</v>
      </c>
      <c r="F360" s="33" t="s">
        <v>4</v>
      </c>
      <c r="G360" s="34" t="s">
        <v>5</v>
      </c>
    </row>
    <row r="361" spans="2:21">
      <c r="B361" s="306"/>
      <c r="D361" s="307">
        <v>1</v>
      </c>
      <c r="E361" s="43" t="s">
        <v>64</v>
      </c>
      <c r="F361" s="93">
        <v>2970000</v>
      </c>
      <c r="G361" s="91"/>
    </row>
    <row r="362" spans="2:21">
      <c r="B362" s="306"/>
      <c r="D362" s="308"/>
      <c r="E362" s="94" t="s">
        <v>82</v>
      </c>
      <c r="F362" s="94"/>
      <c r="G362" s="89">
        <v>2970000</v>
      </c>
    </row>
    <row r="363" spans="2:21" ht="15.75" thickBot="1">
      <c r="B363" s="306"/>
      <c r="D363" s="309"/>
      <c r="E363" s="95" t="s">
        <v>73</v>
      </c>
      <c r="F363" s="95"/>
      <c r="G363" s="92"/>
    </row>
    <row r="364" spans="2:21">
      <c r="B364" s="306"/>
      <c r="D364" s="307">
        <v>2</v>
      </c>
      <c r="E364" s="35" t="s">
        <v>82</v>
      </c>
      <c r="F364" s="94">
        <v>1320000</v>
      </c>
      <c r="G364" s="89"/>
    </row>
    <row r="365" spans="2:21">
      <c r="B365" s="306"/>
      <c r="D365" s="308"/>
      <c r="E365" s="94" t="s">
        <v>181</v>
      </c>
      <c r="F365" s="94"/>
      <c r="G365" s="89">
        <v>240000</v>
      </c>
    </row>
    <row r="366" spans="2:21">
      <c r="B366" s="306"/>
      <c r="D366" s="308"/>
      <c r="E366" s="94" t="s">
        <v>182</v>
      </c>
      <c r="F366" s="94"/>
      <c r="G366" s="89">
        <v>480000</v>
      </c>
    </row>
    <row r="367" spans="2:21">
      <c r="B367" s="306"/>
      <c r="D367" s="308"/>
      <c r="E367" s="94" t="s">
        <v>183</v>
      </c>
      <c r="F367" s="94"/>
      <c r="G367" s="89">
        <v>600000</v>
      </c>
    </row>
    <row r="368" spans="2:21" ht="15.75" thickBot="1">
      <c r="B368" s="306"/>
      <c r="D368" s="309"/>
      <c r="E368" s="95" t="s">
        <v>122</v>
      </c>
      <c r="F368" s="95"/>
      <c r="G368" s="92"/>
      <c r="L368" s="128"/>
      <c r="M368" s="128"/>
      <c r="N368" s="128"/>
      <c r="O368" s="128"/>
      <c r="P368" s="128"/>
      <c r="Q368" s="128"/>
      <c r="R368" s="128"/>
      <c r="S368" s="128"/>
      <c r="T368" s="128"/>
      <c r="U368" s="128"/>
    </row>
    <row r="369" spans="2:21">
      <c r="B369" s="306"/>
      <c r="D369" s="307">
        <v>3</v>
      </c>
      <c r="E369" s="35" t="s">
        <v>82</v>
      </c>
      <c r="F369" s="94">
        <v>1650000</v>
      </c>
      <c r="G369" s="89"/>
      <c r="H369" s="90"/>
      <c r="I369" s="31"/>
      <c r="J369" s="31"/>
      <c r="K369" s="31"/>
      <c r="L369" s="128"/>
      <c r="M369" s="128"/>
      <c r="N369" s="128"/>
      <c r="O369" s="128"/>
      <c r="P369" s="128"/>
      <c r="Q369" s="128"/>
      <c r="R369" s="128"/>
      <c r="S369" s="128"/>
      <c r="T369" s="128"/>
      <c r="U369" s="128"/>
    </row>
    <row r="370" spans="2:21">
      <c r="B370" s="306"/>
      <c r="D370" s="308"/>
      <c r="E370" s="94" t="s">
        <v>181</v>
      </c>
      <c r="F370" s="94"/>
      <c r="G370" s="89">
        <v>275000</v>
      </c>
      <c r="H370" s="90"/>
      <c r="I370" s="31"/>
      <c r="J370" s="31"/>
      <c r="K370" s="31"/>
      <c r="L370" s="128"/>
      <c r="M370" s="128"/>
      <c r="N370" s="128"/>
      <c r="O370" s="128"/>
      <c r="P370" s="128"/>
      <c r="Q370" s="128"/>
      <c r="R370" s="128"/>
      <c r="S370" s="128"/>
      <c r="T370" s="128"/>
      <c r="U370" s="128"/>
    </row>
    <row r="371" spans="2:21">
      <c r="B371" s="306"/>
      <c r="D371" s="308"/>
      <c r="E371" s="94" t="s">
        <v>182</v>
      </c>
      <c r="F371" s="94"/>
      <c r="G371" s="89">
        <v>550000</v>
      </c>
      <c r="H371" s="90"/>
      <c r="I371" s="31"/>
      <c r="J371" s="31"/>
      <c r="K371" s="31"/>
      <c r="L371" s="128"/>
      <c r="M371" s="128"/>
      <c r="N371" s="128"/>
      <c r="O371" s="128"/>
      <c r="P371" s="128"/>
      <c r="Q371" s="128"/>
      <c r="R371" s="128"/>
      <c r="S371" s="128"/>
      <c r="T371" s="128"/>
      <c r="U371" s="128"/>
    </row>
    <row r="372" spans="2:21">
      <c r="B372" s="306"/>
      <c r="D372" s="308"/>
      <c r="E372" s="94" t="s">
        <v>183</v>
      </c>
      <c r="F372" s="94"/>
      <c r="G372" s="89">
        <v>825000</v>
      </c>
      <c r="H372" s="90"/>
      <c r="I372" s="31"/>
      <c r="L372" s="31"/>
      <c r="M372" s="31"/>
    </row>
    <row r="373" spans="2:21" ht="15.75" thickBot="1">
      <c r="B373" s="306"/>
      <c r="D373" s="309"/>
      <c r="E373" s="95" t="s">
        <v>184</v>
      </c>
      <c r="F373" s="95"/>
      <c r="G373" s="92"/>
      <c r="H373" s="90"/>
      <c r="I373" s="31"/>
      <c r="L373" s="31"/>
      <c r="M373" s="31"/>
    </row>
    <row r="374" spans="2:21">
      <c r="B374" s="306"/>
      <c r="D374" s="40"/>
      <c r="E374" s="40"/>
      <c r="F374" s="40"/>
      <c r="G374" s="40"/>
    </row>
    <row r="375" spans="2:21">
      <c r="B375" s="306"/>
      <c r="D375" s="128"/>
      <c r="E375" s="128"/>
      <c r="F375" s="128"/>
      <c r="G375" s="128"/>
      <c r="H375" s="128"/>
      <c r="I375" s="128"/>
      <c r="L375" s="128"/>
      <c r="M375" s="128"/>
    </row>
    <row r="376" spans="2:21" ht="15.75" thickBot="1">
      <c r="B376" s="306"/>
    </row>
    <row r="377" spans="2:21" ht="15.75" thickBot="1">
      <c r="B377" s="306"/>
      <c r="E377" s="311" t="s">
        <v>154</v>
      </c>
      <c r="F377" s="312"/>
      <c r="G377" s="312"/>
      <c r="H377" s="312"/>
      <c r="I377" s="313"/>
    </row>
    <row r="378" spans="2:21" ht="15.75" thickBot="1">
      <c r="B378" s="306"/>
      <c r="E378" s="41" t="s">
        <v>3</v>
      </c>
      <c r="F378" s="33" t="s">
        <v>185</v>
      </c>
      <c r="G378" s="41" t="s">
        <v>186</v>
      </c>
      <c r="H378" s="33" t="s">
        <v>187</v>
      </c>
      <c r="I378" s="33" t="s">
        <v>47</v>
      </c>
    </row>
    <row r="379" spans="2:21">
      <c r="B379" s="306"/>
      <c r="E379" s="69" t="s">
        <v>100</v>
      </c>
      <c r="F379" s="93"/>
      <c r="G379" s="40"/>
      <c r="H379" s="93"/>
      <c r="I379" s="91">
        <v>2970000</v>
      </c>
    </row>
    <row r="380" spans="2:21" ht="15.75" thickBot="1">
      <c r="B380" s="306"/>
      <c r="E380" s="57" t="s">
        <v>168</v>
      </c>
      <c r="F380" s="94">
        <v>240000</v>
      </c>
      <c r="G380" s="31">
        <v>480000</v>
      </c>
      <c r="H380" s="94">
        <v>600000</v>
      </c>
      <c r="I380" s="95">
        <v>-1320000</v>
      </c>
    </row>
    <row r="381" spans="2:21">
      <c r="B381" s="306"/>
      <c r="E381" s="57" t="s">
        <v>129</v>
      </c>
      <c r="F381" s="94"/>
      <c r="G381" s="31"/>
      <c r="H381" s="94"/>
      <c r="I381" s="89">
        <v>1650000</v>
      </c>
    </row>
    <row r="382" spans="2:21" ht="15.75" thickBot="1">
      <c r="B382" s="306"/>
      <c r="E382" s="57" t="s">
        <v>184</v>
      </c>
      <c r="F382" s="94">
        <v>275000</v>
      </c>
      <c r="G382" s="31">
        <v>550000</v>
      </c>
      <c r="H382" s="94">
        <v>825000</v>
      </c>
      <c r="I382" s="89">
        <v>-1650000</v>
      </c>
    </row>
    <row r="383" spans="2:21" ht="15.75" thickBot="1">
      <c r="B383" s="306"/>
      <c r="E383" s="41" t="s">
        <v>104</v>
      </c>
      <c r="F383" s="48">
        <v>515000</v>
      </c>
      <c r="G383" s="63">
        <v>1030000</v>
      </c>
      <c r="H383" s="48">
        <v>1425000</v>
      </c>
      <c r="I383" s="52">
        <v>0</v>
      </c>
    </row>
    <row r="384" spans="2:21">
      <c r="B384" s="306"/>
    </row>
    <row r="385" spans="2:11">
      <c r="B385" s="306"/>
    </row>
    <row r="386" spans="2:11" ht="15.75" thickBot="1">
      <c r="B386" s="306"/>
    </row>
    <row r="387" spans="2:11" ht="15.75" thickBot="1">
      <c r="B387" s="306"/>
      <c r="F387" s="311" t="s">
        <v>82</v>
      </c>
      <c r="G387" s="313"/>
    </row>
    <row r="388" spans="2:11" ht="15.75" thickBot="1">
      <c r="B388" s="306"/>
      <c r="F388" s="52">
        <v>1320000</v>
      </c>
      <c r="G388" s="53">
        <v>2970000</v>
      </c>
    </row>
    <row r="389" spans="2:11">
      <c r="B389" s="306"/>
      <c r="F389" s="89">
        <v>1650000</v>
      </c>
      <c r="G389" s="30" t="s">
        <v>188</v>
      </c>
    </row>
    <row r="390" spans="2:11" ht="15.75" thickBot="1">
      <c r="B390" s="306"/>
      <c r="F390" s="89"/>
      <c r="G390" s="54"/>
    </row>
    <row r="391" spans="2:11" ht="15.75" thickTop="1">
      <c r="B391" s="306"/>
    </row>
    <row r="392" spans="2:11">
      <c r="B392" s="306"/>
    </row>
    <row r="393" spans="2:11">
      <c r="B393" s="306"/>
    </row>
    <row r="394" spans="2:11">
      <c r="B394" s="306"/>
      <c r="D394" s="310" t="s">
        <v>208</v>
      </c>
      <c r="E394" s="310"/>
      <c r="F394" s="310"/>
      <c r="G394" s="310"/>
      <c r="H394" s="310"/>
      <c r="I394" s="310"/>
      <c r="J394" s="310"/>
      <c r="K394" s="310"/>
    </row>
    <row r="395" spans="2:11" ht="15.75" thickBot="1">
      <c r="B395" s="306"/>
    </row>
    <row r="396" spans="2:11" ht="25.5" thickBot="1">
      <c r="B396" s="306"/>
      <c r="D396" s="32" t="s">
        <v>86</v>
      </c>
      <c r="E396" s="41" t="s">
        <v>3</v>
      </c>
      <c r="F396" s="33" t="s">
        <v>4</v>
      </c>
      <c r="G396" s="34" t="s">
        <v>5</v>
      </c>
    </row>
    <row r="397" spans="2:11">
      <c r="B397" s="306"/>
      <c r="D397" s="307">
        <v>1</v>
      </c>
      <c r="E397" s="69" t="s">
        <v>190</v>
      </c>
      <c r="F397" s="104">
        <v>15000000</v>
      </c>
      <c r="G397" s="110"/>
    </row>
    <row r="398" spans="2:11">
      <c r="B398" s="306"/>
      <c r="D398" s="308"/>
      <c r="E398" s="112" t="s">
        <v>191</v>
      </c>
      <c r="F398" s="105"/>
      <c r="G398" s="89">
        <v>15000000</v>
      </c>
    </row>
    <row r="399" spans="2:11" ht="15.75" thickBot="1">
      <c r="B399" s="306"/>
      <c r="D399" s="309"/>
      <c r="E399" s="109" t="s">
        <v>192</v>
      </c>
      <c r="F399" s="106"/>
      <c r="G399" s="111"/>
    </row>
    <row r="400" spans="2:11">
      <c r="B400" s="306"/>
      <c r="D400" s="307">
        <v>2</v>
      </c>
      <c r="E400" s="57" t="s">
        <v>63</v>
      </c>
      <c r="F400" s="105">
        <v>40000000</v>
      </c>
      <c r="G400" s="89"/>
    </row>
    <row r="401" spans="2:7">
      <c r="B401" s="306"/>
      <c r="D401" s="308"/>
      <c r="E401" s="112" t="s">
        <v>66</v>
      </c>
      <c r="F401" s="105"/>
      <c r="G401" s="89">
        <v>6000000</v>
      </c>
    </row>
    <row r="402" spans="2:7">
      <c r="B402" s="306"/>
      <c r="D402" s="308"/>
      <c r="E402" s="112" t="s">
        <v>67</v>
      </c>
      <c r="F402" s="105"/>
      <c r="G402" s="89">
        <v>9000000</v>
      </c>
    </row>
    <row r="403" spans="2:7">
      <c r="B403" s="306"/>
      <c r="D403" s="308"/>
      <c r="E403" s="112" t="s">
        <v>193</v>
      </c>
      <c r="F403" s="105"/>
      <c r="G403" s="89">
        <v>7000000</v>
      </c>
    </row>
    <row r="404" spans="2:7">
      <c r="B404" s="306"/>
      <c r="D404" s="308"/>
      <c r="E404" s="112" t="s">
        <v>64</v>
      </c>
      <c r="F404" s="105"/>
      <c r="G404" s="89">
        <v>18000000</v>
      </c>
    </row>
    <row r="405" spans="2:7" ht="15.75" thickBot="1">
      <c r="B405" s="306"/>
      <c r="D405" s="309"/>
      <c r="E405" s="109" t="s">
        <v>194</v>
      </c>
      <c r="F405" s="106"/>
      <c r="G405" s="111"/>
    </row>
    <row r="406" spans="2:7">
      <c r="B406" s="306"/>
      <c r="D406" s="307">
        <v>3</v>
      </c>
      <c r="E406" s="57" t="s">
        <v>64</v>
      </c>
      <c r="F406" s="105">
        <v>18000000</v>
      </c>
      <c r="G406" s="89"/>
    </row>
    <row r="407" spans="2:7">
      <c r="B407" s="306"/>
      <c r="D407" s="308"/>
      <c r="E407" s="112" t="s">
        <v>82</v>
      </c>
      <c r="F407" s="105"/>
      <c r="G407" s="89">
        <v>18000000</v>
      </c>
    </row>
    <row r="408" spans="2:7" ht="15.75" thickBot="1">
      <c r="B408" s="306"/>
      <c r="D408" s="309"/>
      <c r="E408" s="109" t="s">
        <v>195</v>
      </c>
      <c r="F408" s="106"/>
      <c r="G408" s="111"/>
    </row>
    <row r="409" spans="2:7">
      <c r="B409" s="306"/>
      <c r="D409" s="307">
        <v>4</v>
      </c>
      <c r="E409" s="57" t="s">
        <v>82</v>
      </c>
      <c r="F409" s="105">
        <v>4500000</v>
      </c>
      <c r="G409" s="89"/>
    </row>
    <row r="410" spans="2:7">
      <c r="B410" s="306"/>
      <c r="D410" s="308"/>
      <c r="E410" s="112" t="s">
        <v>196</v>
      </c>
      <c r="F410" s="105"/>
      <c r="G410" s="89">
        <v>4500000</v>
      </c>
    </row>
    <row r="411" spans="2:7" ht="15.75" thickBot="1">
      <c r="B411" s="306"/>
      <c r="D411" s="309"/>
      <c r="E411" s="109" t="s">
        <v>197</v>
      </c>
      <c r="F411" s="106"/>
      <c r="G411" s="111"/>
    </row>
    <row r="412" spans="2:7">
      <c r="B412" s="306"/>
      <c r="D412" s="307">
        <v>5</v>
      </c>
      <c r="E412" s="57" t="s">
        <v>82</v>
      </c>
      <c r="F412" s="105">
        <v>5250000</v>
      </c>
      <c r="G412" s="89"/>
    </row>
    <row r="413" spans="2:7">
      <c r="B413" s="306"/>
      <c r="D413" s="308"/>
      <c r="E413" s="112" t="s">
        <v>190</v>
      </c>
      <c r="F413" s="105"/>
      <c r="G413" s="89">
        <v>2500000</v>
      </c>
    </row>
    <row r="414" spans="2:7">
      <c r="B414" s="306"/>
      <c r="D414" s="308"/>
      <c r="E414" s="112" t="s">
        <v>198</v>
      </c>
      <c r="F414" s="105"/>
      <c r="G414" s="89">
        <v>2750000</v>
      </c>
    </row>
    <row r="415" spans="2:7" ht="15.75" thickBot="1">
      <c r="B415" s="306"/>
      <c r="D415" s="309"/>
      <c r="E415" s="109" t="s">
        <v>199</v>
      </c>
      <c r="F415" s="106"/>
      <c r="G415" s="111"/>
    </row>
    <row r="416" spans="2:7">
      <c r="B416" s="306"/>
      <c r="D416" s="307">
        <v>6</v>
      </c>
      <c r="E416" s="57" t="s">
        <v>82</v>
      </c>
      <c r="F416" s="105">
        <v>1000000</v>
      </c>
      <c r="G416" s="89"/>
    </row>
    <row r="417" spans="2:8">
      <c r="B417" s="306"/>
      <c r="D417" s="308"/>
      <c r="E417" s="112" t="s">
        <v>190</v>
      </c>
      <c r="F417" s="105"/>
      <c r="G417" s="89">
        <v>1000000</v>
      </c>
    </row>
    <row r="418" spans="2:8" ht="15.75" thickBot="1">
      <c r="B418" s="306"/>
      <c r="D418" s="309"/>
      <c r="E418" s="109" t="s">
        <v>200</v>
      </c>
      <c r="F418" s="106"/>
      <c r="G418" s="111"/>
    </row>
    <row r="419" spans="2:8">
      <c r="B419" s="306"/>
      <c r="D419" s="307">
        <v>7</v>
      </c>
      <c r="E419" s="57" t="s">
        <v>82</v>
      </c>
      <c r="F419" s="105">
        <v>1500000</v>
      </c>
      <c r="G419" s="89"/>
    </row>
    <row r="420" spans="2:8">
      <c r="B420" s="306"/>
      <c r="D420" s="308"/>
      <c r="E420" s="112" t="s">
        <v>198</v>
      </c>
      <c r="F420" s="105"/>
      <c r="G420" s="105">
        <v>1500000</v>
      </c>
    </row>
    <row r="421" spans="2:8" ht="15.75" thickBot="1">
      <c r="B421" s="306"/>
      <c r="D421" s="309"/>
      <c r="E421" s="109" t="s">
        <v>201</v>
      </c>
      <c r="F421" s="106"/>
      <c r="G421" s="106"/>
    </row>
    <row r="422" spans="2:8">
      <c r="B422" s="306"/>
      <c r="D422" s="307">
        <v>8</v>
      </c>
      <c r="E422" s="57" t="s">
        <v>82</v>
      </c>
      <c r="F422" s="105">
        <v>5750000</v>
      </c>
      <c r="G422" s="89"/>
    </row>
    <row r="423" spans="2:8">
      <c r="B423" s="306"/>
      <c r="D423" s="308"/>
      <c r="E423" s="112" t="s">
        <v>190</v>
      </c>
      <c r="F423" s="105"/>
      <c r="G423" s="89">
        <v>2300000</v>
      </c>
    </row>
    <row r="424" spans="2:8">
      <c r="B424" s="306"/>
      <c r="D424" s="308"/>
      <c r="E424" s="112" t="s">
        <v>198</v>
      </c>
      <c r="F424" s="105"/>
      <c r="G424" s="89">
        <v>3450000</v>
      </c>
    </row>
    <row r="425" spans="2:8" ht="15.75" thickBot="1">
      <c r="B425" s="306"/>
      <c r="D425" s="309"/>
      <c r="E425" s="109" t="s">
        <v>202</v>
      </c>
      <c r="F425" s="106"/>
      <c r="G425" s="111"/>
    </row>
    <row r="426" spans="2:8">
      <c r="B426" s="306"/>
    </row>
    <row r="427" spans="2:8">
      <c r="B427" s="306"/>
    </row>
    <row r="428" spans="2:8" ht="15.75" thickBot="1">
      <c r="B428" s="306"/>
    </row>
    <row r="429" spans="2:8" ht="15.75" thickBot="1">
      <c r="B429" s="306"/>
      <c r="E429" s="317" t="s">
        <v>154</v>
      </c>
      <c r="F429" s="318"/>
      <c r="G429" s="318"/>
      <c r="H429" s="319"/>
    </row>
    <row r="430" spans="2:8" ht="15.75" thickBot="1">
      <c r="B430" s="306"/>
      <c r="E430" s="41" t="s">
        <v>3</v>
      </c>
      <c r="F430" s="33" t="s">
        <v>190</v>
      </c>
      <c r="G430" s="34" t="s">
        <v>198</v>
      </c>
      <c r="H430" s="34" t="s">
        <v>47</v>
      </c>
    </row>
    <row r="431" spans="2:8">
      <c r="B431" s="306"/>
      <c r="E431" s="57" t="s">
        <v>100</v>
      </c>
      <c r="F431" s="105"/>
      <c r="G431" s="89"/>
      <c r="H431" s="89">
        <v>13500000</v>
      </c>
    </row>
    <row r="432" spans="2:8" ht="15.75" thickBot="1">
      <c r="B432" s="306"/>
      <c r="E432" s="57" t="s">
        <v>203</v>
      </c>
      <c r="F432" s="105">
        <v>2500000</v>
      </c>
      <c r="G432" s="89">
        <v>2750000</v>
      </c>
      <c r="H432" s="106">
        <v>-5250000</v>
      </c>
    </row>
    <row r="433" spans="2:8">
      <c r="B433" s="306"/>
      <c r="E433" s="57" t="s">
        <v>129</v>
      </c>
      <c r="F433" s="105"/>
      <c r="G433" s="89"/>
      <c r="H433" s="89">
        <v>8250000</v>
      </c>
    </row>
    <row r="434" spans="2:8" ht="15.75" thickBot="1">
      <c r="B434" s="306"/>
      <c r="E434" s="57" t="s">
        <v>204</v>
      </c>
      <c r="F434" s="105">
        <v>1000000</v>
      </c>
      <c r="G434" s="89"/>
      <c r="H434" s="106">
        <v>-1000000</v>
      </c>
    </row>
    <row r="435" spans="2:8">
      <c r="B435" s="306"/>
      <c r="E435" s="57" t="s">
        <v>129</v>
      </c>
      <c r="F435" s="105"/>
      <c r="G435" s="89"/>
      <c r="H435" s="89">
        <v>7250000</v>
      </c>
    </row>
    <row r="436" spans="2:8" ht="15.75" thickBot="1">
      <c r="B436" s="306"/>
      <c r="E436" s="57" t="s">
        <v>205</v>
      </c>
      <c r="F436" s="105"/>
      <c r="G436" s="89">
        <v>1500000</v>
      </c>
      <c r="H436" s="106">
        <v>-1500000</v>
      </c>
    </row>
    <row r="437" spans="2:8">
      <c r="B437" s="306"/>
      <c r="E437" s="57" t="s">
        <v>129</v>
      </c>
      <c r="F437" s="105"/>
      <c r="G437" s="89"/>
      <c r="H437" s="89">
        <v>5750000</v>
      </c>
    </row>
    <row r="438" spans="2:8" ht="15.75" thickBot="1">
      <c r="B438" s="306"/>
      <c r="E438" s="58" t="s">
        <v>206</v>
      </c>
      <c r="F438" s="106">
        <v>2300000</v>
      </c>
      <c r="G438" s="111">
        <v>3450000</v>
      </c>
      <c r="H438" s="111">
        <v>-5750000</v>
      </c>
    </row>
    <row r="439" spans="2:8" ht="15.75" thickBot="1">
      <c r="B439" s="306"/>
      <c r="E439" s="118" t="s">
        <v>104</v>
      </c>
      <c r="F439" s="48">
        <v>5800000</v>
      </c>
      <c r="G439" s="48">
        <v>7700000</v>
      </c>
      <c r="H439" s="111">
        <v>0</v>
      </c>
    </row>
    <row r="440" spans="2:8">
      <c r="B440" s="306"/>
    </row>
    <row r="441" spans="2:8">
      <c r="B441" s="306"/>
    </row>
    <row r="442" spans="2:8">
      <c r="B442" s="306"/>
    </row>
    <row r="443" spans="2:8" ht="15.75" thickBot="1">
      <c r="B443" s="306"/>
      <c r="F443" s="320" t="s">
        <v>82</v>
      </c>
      <c r="G443" s="320"/>
    </row>
    <row r="444" spans="2:8" ht="15.75" thickBot="1">
      <c r="B444" s="306"/>
      <c r="F444" s="52">
        <v>4500000</v>
      </c>
      <c r="G444" s="53">
        <v>18000000</v>
      </c>
    </row>
    <row r="445" spans="2:8">
      <c r="B445" s="306"/>
      <c r="F445" s="89">
        <v>5250000</v>
      </c>
      <c r="G445" s="314">
        <v>13500000</v>
      </c>
    </row>
    <row r="446" spans="2:8">
      <c r="B446" s="306"/>
      <c r="F446" s="89">
        <v>1000000</v>
      </c>
      <c r="G446" s="315"/>
    </row>
    <row r="447" spans="2:8" ht="15.75" thickBot="1">
      <c r="B447" s="306"/>
      <c r="F447" s="111">
        <v>1500000</v>
      </c>
      <c r="G447" s="316"/>
    </row>
    <row r="448" spans="2:8">
      <c r="B448" s="306"/>
      <c r="F448" s="89">
        <v>5750000</v>
      </c>
      <c r="G448" s="30" t="s">
        <v>207</v>
      </c>
    </row>
    <row r="449" spans="2:7" ht="15.75" thickBot="1">
      <c r="B449" s="306"/>
      <c r="F449" s="89"/>
      <c r="G449" s="54"/>
    </row>
    <row r="450" spans="2:7" ht="15.75" thickTop="1">
      <c r="B450" s="306"/>
    </row>
    <row r="451" spans="2:7">
      <c r="B451" s="306"/>
    </row>
  </sheetData>
  <sheetProtection sheet="1" objects="1" scenarios="1"/>
  <mergeCells count="87">
    <mergeCell ref="F387:G387"/>
    <mergeCell ref="F62:G62"/>
    <mergeCell ref="D74:D76"/>
    <mergeCell ref="E95:I95"/>
    <mergeCell ref="E136:I136"/>
    <mergeCell ref="F149:G149"/>
    <mergeCell ref="D116:D118"/>
    <mergeCell ref="D119:D122"/>
    <mergeCell ref="D123:D127"/>
    <mergeCell ref="D128:D130"/>
    <mergeCell ref="F107:G107"/>
    <mergeCell ref="G109:G110"/>
    <mergeCell ref="D86:D90"/>
    <mergeCell ref="D81:D85"/>
    <mergeCell ref="D77:D80"/>
    <mergeCell ref="D299:K299"/>
    <mergeCell ref="D4:D6"/>
    <mergeCell ref="D7:D10"/>
    <mergeCell ref="D11:D15"/>
    <mergeCell ref="D45:D48"/>
    <mergeCell ref="E52:H52"/>
    <mergeCell ref="D41:D44"/>
    <mergeCell ref="F198:G198"/>
    <mergeCell ref="G200:G201"/>
    <mergeCell ref="F200:F201"/>
    <mergeCell ref="D177:D179"/>
    <mergeCell ref="D180:D183"/>
    <mergeCell ref="D184:D187"/>
    <mergeCell ref="E189:H189"/>
    <mergeCell ref="E277:I277"/>
    <mergeCell ref="D208:D210"/>
    <mergeCell ref="D211:D213"/>
    <mergeCell ref="D214:D217"/>
    <mergeCell ref="D218:D221"/>
    <mergeCell ref="D222:D225"/>
    <mergeCell ref="E229:H229"/>
    <mergeCell ref="F241:G241"/>
    <mergeCell ref="G243:G244"/>
    <mergeCell ref="D266:D268"/>
    <mergeCell ref="D269:D273"/>
    <mergeCell ref="F331:G331"/>
    <mergeCell ref="D302:D304"/>
    <mergeCell ref="D305:D309"/>
    <mergeCell ref="D369:D373"/>
    <mergeCell ref="E377:I377"/>
    <mergeCell ref="D364:D368"/>
    <mergeCell ref="D310:D312"/>
    <mergeCell ref="D313:D315"/>
    <mergeCell ref="D350:D354"/>
    <mergeCell ref="D361:D363"/>
    <mergeCell ref="D358:K358"/>
    <mergeCell ref="D340:K340"/>
    <mergeCell ref="E319:I319"/>
    <mergeCell ref="D343:D346"/>
    <mergeCell ref="D347:D349"/>
    <mergeCell ref="F289:G289"/>
    <mergeCell ref="D255:D257"/>
    <mergeCell ref="D258:D260"/>
    <mergeCell ref="D261:D265"/>
    <mergeCell ref="G445:G447"/>
    <mergeCell ref="D397:D399"/>
    <mergeCell ref="D400:D405"/>
    <mergeCell ref="D406:D408"/>
    <mergeCell ref="D412:D415"/>
    <mergeCell ref="D416:D418"/>
    <mergeCell ref="D422:D425"/>
    <mergeCell ref="D419:D421"/>
    <mergeCell ref="D409:D411"/>
    <mergeCell ref="E429:H429"/>
    <mergeCell ref="F443:G443"/>
    <mergeCell ref="D394:K394"/>
    <mergeCell ref="B2:B451"/>
    <mergeCell ref="D71:D73"/>
    <mergeCell ref="D68:K68"/>
    <mergeCell ref="D35:K35"/>
    <mergeCell ref="D2:K2"/>
    <mergeCell ref="D252:K252"/>
    <mergeCell ref="D205:K205"/>
    <mergeCell ref="D171:K171"/>
    <mergeCell ref="D156:K156"/>
    <mergeCell ref="D113:K113"/>
    <mergeCell ref="D159:D161"/>
    <mergeCell ref="D162:D165"/>
    <mergeCell ref="D174:D176"/>
    <mergeCell ref="E19:I19"/>
    <mergeCell ref="F29:G29"/>
    <mergeCell ref="D38:D40"/>
  </mergeCells>
  <hyperlinks>
    <hyperlink ref="B2:B451" location="فهرست!A1" display="فهرست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F0"/>
  </sheetPr>
  <dimension ref="A2:Q378"/>
  <sheetViews>
    <sheetView rightToLeft="1" topLeftCell="A315" workbookViewId="0">
      <selection activeCell="B2" sqref="B2:B378"/>
    </sheetView>
  </sheetViews>
  <sheetFormatPr defaultColWidth="9" defaultRowHeight="15"/>
  <cols>
    <col min="1" max="2" width="9" style="252"/>
    <col min="3" max="3" width="9" style="30"/>
    <col min="4" max="4" width="3.7109375" style="30" bestFit="1" customWidth="1"/>
    <col min="5" max="5" width="42.140625" style="30" bestFit="1" customWidth="1"/>
    <col min="6" max="6" width="13.5703125" style="30" bestFit="1" customWidth="1"/>
    <col min="7" max="7" width="12.42578125" style="30" bestFit="1" customWidth="1"/>
    <col min="8" max="8" width="12.28515625" style="30" bestFit="1" customWidth="1"/>
    <col min="9" max="9" width="13.5703125" style="30" bestFit="1" customWidth="1"/>
    <col min="10" max="10" width="12.42578125" style="30" bestFit="1" customWidth="1"/>
    <col min="11" max="13" width="9" style="30"/>
    <col min="14" max="14" width="13.5703125" style="30" customWidth="1"/>
    <col min="15" max="16" width="9" style="30"/>
    <col min="17" max="17" width="12" style="30" customWidth="1"/>
    <col min="18" max="16384" width="9" style="30"/>
  </cols>
  <sheetData>
    <row r="2" spans="2:11">
      <c r="B2" s="306" t="s">
        <v>852</v>
      </c>
      <c r="D2" s="323" t="s">
        <v>209</v>
      </c>
      <c r="E2" s="323"/>
      <c r="F2" s="323"/>
      <c r="G2" s="323"/>
      <c r="H2" s="323"/>
      <c r="I2" s="323"/>
      <c r="J2" s="323"/>
      <c r="K2" s="323"/>
    </row>
    <row r="3" spans="2:11">
      <c r="B3" s="306"/>
      <c r="D3" s="119"/>
      <c r="E3" s="119"/>
      <c r="F3" s="119"/>
      <c r="G3" s="119"/>
    </row>
    <row r="4" spans="2:11">
      <c r="B4" s="306"/>
      <c r="D4" s="332" t="s">
        <v>211</v>
      </c>
      <c r="E4" s="332"/>
      <c r="F4" s="332"/>
      <c r="G4" s="332"/>
    </row>
    <row r="5" spans="2:11">
      <c r="B5" s="306"/>
      <c r="D5" s="332" t="s">
        <v>210</v>
      </c>
      <c r="E5" s="332"/>
      <c r="F5" s="332"/>
      <c r="G5" s="332"/>
    </row>
    <row r="6" spans="2:11">
      <c r="B6" s="306"/>
      <c r="D6" s="332" t="s">
        <v>212</v>
      </c>
      <c r="E6" s="332"/>
      <c r="F6" s="332"/>
      <c r="G6" s="332"/>
    </row>
    <row r="7" spans="2:11">
      <c r="B7" s="306"/>
    </row>
    <row r="8" spans="2:11">
      <c r="B8" s="306"/>
    </row>
    <row r="9" spans="2:11">
      <c r="B9" s="306"/>
    </row>
    <row r="10" spans="2:11">
      <c r="B10" s="306"/>
    </row>
    <row r="11" spans="2:11">
      <c r="B11" s="306"/>
    </row>
    <row r="12" spans="2:11">
      <c r="B12" s="306"/>
      <c r="D12" s="323" t="s">
        <v>213</v>
      </c>
      <c r="E12" s="323"/>
      <c r="F12" s="323"/>
      <c r="G12" s="323"/>
      <c r="H12" s="323"/>
      <c r="I12" s="323"/>
      <c r="J12" s="323"/>
      <c r="K12" s="323"/>
    </row>
    <row r="13" spans="2:11">
      <c r="B13" s="306"/>
    </row>
    <row r="14" spans="2:11" ht="15.75" thickBot="1">
      <c r="B14" s="306"/>
      <c r="D14" s="103" t="s">
        <v>214</v>
      </c>
      <c r="E14" s="107"/>
      <c r="F14" s="107"/>
      <c r="G14" s="107"/>
    </row>
    <row r="15" spans="2:11" ht="25.5" thickBot="1">
      <c r="B15" s="306"/>
      <c r="D15" s="32" t="s">
        <v>86</v>
      </c>
      <c r="E15" s="33" t="s">
        <v>3</v>
      </c>
      <c r="F15" s="34" t="s">
        <v>4</v>
      </c>
      <c r="G15" s="34" t="s">
        <v>5</v>
      </c>
    </row>
    <row r="16" spans="2:11">
      <c r="B16" s="306"/>
      <c r="D16" s="307">
        <v>1</v>
      </c>
      <c r="E16" s="35" t="s">
        <v>215</v>
      </c>
      <c r="F16" s="89">
        <v>3000000</v>
      </c>
      <c r="G16" s="89"/>
    </row>
    <row r="17" spans="2:10">
      <c r="B17" s="306"/>
      <c r="D17" s="308"/>
      <c r="E17" s="35" t="s">
        <v>216</v>
      </c>
      <c r="F17" s="89">
        <v>3000000</v>
      </c>
      <c r="G17" s="89"/>
    </row>
    <row r="18" spans="2:10">
      <c r="B18" s="306"/>
      <c r="D18" s="308"/>
      <c r="E18" s="105" t="s">
        <v>217</v>
      </c>
      <c r="F18" s="89"/>
      <c r="G18" s="89">
        <v>6000000</v>
      </c>
    </row>
    <row r="19" spans="2:10" ht="15.75" thickBot="1">
      <c r="B19" s="306"/>
      <c r="D19" s="309"/>
      <c r="E19" s="106" t="s">
        <v>218</v>
      </c>
      <c r="F19" s="111"/>
      <c r="G19" s="111"/>
    </row>
    <row r="20" spans="2:10">
      <c r="B20" s="306"/>
    </row>
    <row r="21" spans="2:10" ht="15.75" thickBot="1">
      <c r="B21" s="306"/>
    </row>
    <row r="22" spans="2:10" ht="15.75" thickBot="1">
      <c r="B22" s="306"/>
      <c r="F22" s="311" t="s">
        <v>219</v>
      </c>
      <c r="G22" s="313"/>
      <c r="H22" s="120" t="s">
        <v>220</v>
      </c>
      <c r="I22" s="311" t="s">
        <v>221</v>
      </c>
      <c r="J22" s="313"/>
    </row>
    <row r="23" spans="2:10">
      <c r="B23" s="306"/>
      <c r="F23" s="108" t="s">
        <v>98</v>
      </c>
      <c r="G23" s="108">
        <v>6000000</v>
      </c>
      <c r="H23" s="104">
        <v>-3000000</v>
      </c>
      <c r="I23" s="104" t="s">
        <v>98</v>
      </c>
      <c r="J23" s="110">
        <v>3000000</v>
      </c>
    </row>
    <row r="24" spans="2:10">
      <c r="B24" s="306"/>
      <c r="F24" s="112" t="s">
        <v>222</v>
      </c>
      <c r="G24" s="112">
        <v>6000000</v>
      </c>
      <c r="H24" s="105">
        <v>-3000000</v>
      </c>
      <c r="I24" s="105" t="s">
        <v>222</v>
      </c>
      <c r="J24" s="89">
        <v>3000000</v>
      </c>
    </row>
    <row r="25" spans="2:10">
      <c r="B25" s="306"/>
      <c r="F25" s="112" t="s">
        <v>96</v>
      </c>
      <c r="G25" s="112">
        <v>0</v>
      </c>
      <c r="H25" s="105">
        <v>6000000</v>
      </c>
      <c r="I25" s="105" t="s">
        <v>96</v>
      </c>
      <c r="J25" s="89">
        <v>6000000</v>
      </c>
    </row>
    <row r="26" spans="2:10">
      <c r="B26" s="306"/>
      <c r="F26" s="112" t="s">
        <v>47</v>
      </c>
      <c r="G26" s="112">
        <v>12000000</v>
      </c>
      <c r="H26" s="105">
        <v>0</v>
      </c>
      <c r="I26" s="105" t="s">
        <v>47</v>
      </c>
      <c r="J26" s="89">
        <v>12000000</v>
      </c>
    </row>
    <row r="27" spans="2:10" ht="15.75" thickBot="1">
      <c r="B27" s="306"/>
      <c r="F27" s="109"/>
      <c r="G27" s="109"/>
      <c r="H27" s="106"/>
      <c r="I27" s="106"/>
      <c r="J27" s="111"/>
    </row>
    <row r="28" spans="2:10">
      <c r="B28" s="306"/>
      <c r="E28" s="31"/>
      <c r="F28" s="31"/>
      <c r="G28" s="31"/>
      <c r="H28" s="31"/>
      <c r="I28" s="31"/>
      <c r="J28" s="40"/>
    </row>
    <row r="29" spans="2:10">
      <c r="B29" s="306"/>
      <c r="E29" s="31"/>
      <c r="F29" s="31"/>
      <c r="G29" s="31"/>
      <c r="H29" s="31"/>
      <c r="I29" s="31"/>
      <c r="J29" s="31"/>
    </row>
    <row r="30" spans="2:10" ht="15.75" thickBot="1">
      <c r="B30" s="306"/>
      <c r="D30" s="121" t="s">
        <v>223</v>
      </c>
    </row>
    <row r="31" spans="2:10" ht="25.5" thickBot="1">
      <c r="B31" s="306"/>
      <c r="D31" s="32" t="s">
        <v>86</v>
      </c>
      <c r="E31" s="33" t="s">
        <v>3</v>
      </c>
      <c r="F31" s="34" t="s">
        <v>4</v>
      </c>
      <c r="G31" s="34" t="s">
        <v>5</v>
      </c>
    </row>
    <row r="32" spans="2:10">
      <c r="B32" s="306"/>
      <c r="D32" s="307">
        <v>1</v>
      </c>
      <c r="E32" s="43" t="s">
        <v>216</v>
      </c>
      <c r="F32" s="110">
        <v>3000000</v>
      </c>
      <c r="G32" s="110"/>
    </row>
    <row r="33" spans="2:10">
      <c r="B33" s="306"/>
      <c r="D33" s="308"/>
      <c r="E33" s="105" t="s">
        <v>217</v>
      </c>
      <c r="F33" s="89"/>
      <c r="G33" s="89">
        <v>3000000</v>
      </c>
    </row>
    <row r="34" spans="2:10">
      <c r="B34" s="306"/>
      <c r="D34" s="308"/>
      <c r="E34" s="105" t="s">
        <v>218</v>
      </c>
      <c r="F34" s="105"/>
      <c r="G34" s="89"/>
    </row>
    <row r="35" spans="2:10" ht="15.75" thickBot="1">
      <c r="B35" s="306"/>
      <c r="D35" s="309"/>
      <c r="E35" s="106"/>
      <c r="F35" s="106"/>
      <c r="G35" s="111"/>
    </row>
    <row r="36" spans="2:10">
      <c r="B36" s="306"/>
    </row>
    <row r="37" spans="2:10">
      <c r="B37" s="306"/>
    </row>
    <row r="38" spans="2:10" ht="15.75" thickBot="1">
      <c r="B38" s="306"/>
      <c r="D38" s="121" t="s">
        <v>224</v>
      </c>
    </row>
    <row r="39" spans="2:10" ht="25.5" thickBot="1">
      <c r="B39" s="306"/>
      <c r="D39" s="32" t="s">
        <v>86</v>
      </c>
      <c r="E39" s="33" t="s">
        <v>3</v>
      </c>
      <c r="F39" s="34" t="s">
        <v>4</v>
      </c>
      <c r="G39" s="34" t="s">
        <v>5</v>
      </c>
    </row>
    <row r="40" spans="2:10">
      <c r="B40" s="306"/>
      <c r="D40" s="307">
        <v>1</v>
      </c>
      <c r="E40" s="35" t="s">
        <v>215</v>
      </c>
      <c r="F40" s="89">
        <v>3000000</v>
      </c>
      <c r="G40" s="89"/>
    </row>
    <row r="41" spans="2:10">
      <c r="B41" s="306"/>
      <c r="D41" s="308"/>
      <c r="E41" s="35" t="s">
        <v>216</v>
      </c>
      <c r="F41" s="89">
        <v>1500000</v>
      </c>
      <c r="G41" s="89"/>
    </row>
    <row r="42" spans="2:10">
      <c r="B42" s="306"/>
      <c r="D42" s="308"/>
      <c r="E42" s="105" t="s">
        <v>217</v>
      </c>
      <c r="F42" s="89"/>
      <c r="G42" s="89">
        <v>4500000</v>
      </c>
    </row>
    <row r="43" spans="2:10" ht="15.75" thickBot="1">
      <c r="B43" s="306"/>
      <c r="D43" s="309"/>
      <c r="E43" s="106" t="s">
        <v>218</v>
      </c>
      <c r="F43" s="111"/>
      <c r="G43" s="111"/>
    </row>
    <row r="44" spans="2:10">
      <c r="B44" s="306"/>
    </row>
    <row r="45" spans="2:10" ht="15.75" thickBot="1">
      <c r="B45" s="306"/>
    </row>
    <row r="46" spans="2:10" ht="15.75" thickBot="1">
      <c r="B46" s="306"/>
      <c r="F46" s="311" t="s">
        <v>219</v>
      </c>
      <c r="G46" s="313"/>
      <c r="H46" s="120" t="s">
        <v>220</v>
      </c>
      <c r="I46" s="311" t="s">
        <v>221</v>
      </c>
      <c r="J46" s="313"/>
    </row>
    <row r="47" spans="2:10">
      <c r="B47" s="306"/>
      <c r="F47" s="108" t="s">
        <v>98</v>
      </c>
      <c r="G47" s="108">
        <v>6000000</v>
      </c>
      <c r="H47" s="104">
        <v>-3800000</v>
      </c>
      <c r="I47" s="104" t="s">
        <v>98</v>
      </c>
      <c r="J47" s="110">
        <v>3000000</v>
      </c>
    </row>
    <row r="48" spans="2:10">
      <c r="B48" s="306"/>
      <c r="F48" s="112" t="s">
        <v>222</v>
      </c>
      <c r="G48" s="112">
        <v>6000000</v>
      </c>
      <c r="H48" s="105">
        <v>-1500000</v>
      </c>
      <c r="I48" s="105" t="s">
        <v>222</v>
      </c>
      <c r="J48" s="89">
        <v>4500000</v>
      </c>
    </row>
    <row r="49" spans="2:10">
      <c r="B49" s="306"/>
      <c r="F49" s="112" t="s">
        <v>96</v>
      </c>
      <c r="G49" s="112">
        <v>0</v>
      </c>
      <c r="H49" s="105">
        <v>4500000</v>
      </c>
      <c r="I49" s="105" t="s">
        <v>96</v>
      </c>
      <c r="J49" s="89">
        <v>4500000</v>
      </c>
    </row>
    <row r="50" spans="2:10">
      <c r="B50" s="306"/>
      <c r="F50" s="112" t="s">
        <v>47</v>
      </c>
      <c r="G50" s="112">
        <v>12000000</v>
      </c>
      <c r="H50" s="105">
        <v>0</v>
      </c>
      <c r="I50" s="105" t="s">
        <v>47</v>
      </c>
      <c r="J50" s="89">
        <v>12000000</v>
      </c>
    </row>
    <row r="51" spans="2:10" ht="15.75" thickBot="1">
      <c r="B51" s="306"/>
      <c r="F51" s="109"/>
      <c r="G51" s="109"/>
      <c r="H51" s="106"/>
      <c r="I51" s="106"/>
      <c r="J51" s="111"/>
    </row>
    <row r="52" spans="2:10">
      <c r="B52" s="306"/>
    </row>
    <row r="53" spans="2:10" ht="15.75" thickBot="1">
      <c r="B53" s="306"/>
      <c r="D53" s="121" t="s">
        <v>225</v>
      </c>
    </row>
    <row r="54" spans="2:10" ht="25.5" thickBot="1">
      <c r="B54" s="306"/>
      <c r="D54" s="32" t="s">
        <v>86</v>
      </c>
      <c r="E54" s="33" t="s">
        <v>3</v>
      </c>
      <c r="F54" s="34" t="s">
        <v>4</v>
      </c>
      <c r="G54" s="34" t="s">
        <v>5</v>
      </c>
    </row>
    <row r="55" spans="2:10">
      <c r="B55" s="306"/>
      <c r="D55" s="307">
        <v>1</v>
      </c>
      <c r="E55" s="43" t="s">
        <v>216</v>
      </c>
      <c r="F55" s="110">
        <v>6000000</v>
      </c>
      <c r="G55" s="110"/>
    </row>
    <row r="56" spans="2:10">
      <c r="B56" s="306"/>
      <c r="D56" s="308"/>
      <c r="E56" s="105" t="s">
        <v>217</v>
      </c>
      <c r="F56" s="89"/>
      <c r="G56" s="89">
        <v>6000000</v>
      </c>
    </row>
    <row r="57" spans="2:10">
      <c r="B57" s="306"/>
      <c r="D57" s="308"/>
      <c r="E57" s="105" t="s">
        <v>218</v>
      </c>
      <c r="F57" s="105"/>
      <c r="G57" s="89"/>
    </row>
    <row r="58" spans="2:10" ht="15.75" thickBot="1">
      <c r="B58" s="306"/>
      <c r="D58" s="309"/>
      <c r="E58" s="106"/>
      <c r="F58" s="106"/>
      <c r="G58" s="111"/>
    </row>
    <row r="59" spans="2:10">
      <c r="B59" s="306"/>
    </row>
    <row r="60" spans="2:10" ht="15.75" thickBot="1">
      <c r="B60" s="306"/>
    </row>
    <row r="61" spans="2:10" ht="15.75" thickBot="1">
      <c r="B61" s="306"/>
      <c r="F61" s="311" t="s">
        <v>219</v>
      </c>
      <c r="G61" s="313"/>
      <c r="H61" s="120" t="s">
        <v>220</v>
      </c>
      <c r="I61" s="311" t="s">
        <v>221</v>
      </c>
      <c r="J61" s="313"/>
    </row>
    <row r="62" spans="2:10">
      <c r="B62" s="306"/>
      <c r="F62" s="108" t="s">
        <v>98</v>
      </c>
      <c r="G62" s="108">
        <v>6000000</v>
      </c>
      <c r="H62" s="104"/>
      <c r="I62" s="104" t="s">
        <v>98</v>
      </c>
      <c r="J62" s="110">
        <v>6000000</v>
      </c>
    </row>
    <row r="63" spans="2:10">
      <c r="B63" s="306"/>
      <c r="F63" s="112" t="s">
        <v>222</v>
      </c>
      <c r="G63" s="112">
        <v>6000000</v>
      </c>
      <c r="H63" s="105">
        <v>-6000000</v>
      </c>
      <c r="I63" s="105" t="s">
        <v>222</v>
      </c>
      <c r="J63" s="89">
        <v>0</v>
      </c>
    </row>
    <row r="64" spans="2:10">
      <c r="B64" s="306"/>
      <c r="F64" s="112" t="s">
        <v>96</v>
      </c>
      <c r="G64" s="112">
        <v>0</v>
      </c>
      <c r="H64" s="105">
        <v>6000000</v>
      </c>
      <c r="I64" s="105" t="s">
        <v>96</v>
      </c>
      <c r="J64" s="89">
        <v>6000000</v>
      </c>
    </row>
    <row r="65" spans="2:11">
      <c r="B65" s="306"/>
      <c r="F65" s="112" t="s">
        <v>47</v>
      </c>
      <c r="G65" s="112">
        <v>12000000</v>
      </c>
      <c r="H65" s="105">
        <v>0</v>
      </c>
      <c r="I65" s="105" t="s">
        <v>47</v>
      </c>
      <c r="J65" s="89">
        <v>12000000</v>
      </c>
    </row>
    <row r="66" spans="2:11" ht="15.75" thickBot="1">
      <c r="B66" s="306"/>
      <c r="F66" s="109"/>
      <c r="G66" s="109"/>
      <c r="H66" s="106"/>
      <c r="I66" s="106"/>
      <c r="J66" s="111"/>
    </row>
    <row r="67" spans="2:11">
      <c r="B67" s="306"/>
    </row>
    <row r="68" spans="2:11">
      <c r="B68" s="306"/>
      <c r="E68" s="30" t="s">
        <v>226</v>
      </c>
    </row>
    <row r="69" spans="2:11">
      <c r="B69" s="306"/>
      <c r="E69" s="30" t="s">
        <v>227</v>
      </c>
    </row>
    <row r="70" spans="2:11">
      <c r="B70" s="306"/>
    </row>
    <row r="71" spans="2:11">
      <c r="B71" s="306"/>
      <c r="D71" s="323" t="s">
        <v>233</v>
      </c>
      <c r="E71" s="323"/>
      <c r="F71" s="323"/>
      <c r="G71" s="323"/>
      <c r="H71" s="323"/>
      <c r="I71" s="323"/>
      <c r="J71" s="323"/>
      <c r="K71" s="323"/>
    </row>
    <row r="72" spans="2:11" ht="15.75" thickBot="1">
      <c r="B72" s="306"/>
      <c r="D72" s="121" t="s">
        <v>214</v>
      </c>
    </row>
    <row r="73" spans="2:11" ht="25.5" thickBot="1">
      <c r="B73" s="306"/>
      <c r="D73" s="32" t="s">
        <v>86</v>
      </c>
      <c r="E73" s="33" t="s">
        <v>3</v>
      </c>
      <c r="F73" s="34" t="s">
        <v>4</v>
      </c>
      <c r="G73" s="34" t="s">
        <v>5</v>
      </c>
    </row>
    <row r="74" spans="2:11">
      <c r="B74" s="306"/>
      <c r="D74" s="307">
        <v>1</v>
      </c>
      <c r="E74" s="43" t="s">
        <v>176</v>
      </c>
      <c r="F74" s="110">
        <v>6000000</v>
      </c>
      <c r="G74" s="110"/>
    </row>
    <row r="75" spans="2:11">
      <c r="B75" s="306"/>
      <c r="D75" s="308"/>
      <c r="E75" s="105" t="s">
        <v>228</v>
      </c>
      <c r="F75" s="89"/>
      <c r="G75" s="89">
        <v>6000000</v>
      </c>
    </row>
    <row r="76" spans="2:11">
      <c r="B76" s="306"/>
      <c r="D76" s="308"/>
      <c r="E76" s="105" t="s">
        <v>229</v>
      </c>
      <c r="F76" s="105"/>
      <c r="G76" s="89"/>
    </row>
    <row r="77" spans="2:11" ht="15.75" thickBot="1">
      <c r="B77" s="306"/>
      <c r="D77" s="309"/>
      <c r="E77" s="106"/>
      <c r="F77" s="106"/>
      <c r="G77" s="111"/>
    </row>
    <row r="78" spans="2:11">
      <c r="B78" s="306"/>
    </row>
    <row r="79" spans="2:11" ht="15.75" thickBot="1">
      <c r="B79" s="306"/>
    </row>
    <row r="80" spans="2:11" ht="15.75" thickBot="1">
      <c r="B80" s="306"/>
      <c r="F80" s="311" t="s">
        <v>219</v>
      </c>
      <c r="G80" s="313"/>
      <c r="H80" s="120" t="s">
        <v>220</v>
      </c>
      <c r="I80" s="311" t="s">
        <v>221</v>
      </c>
      <c r="J80" s="313"/>
    </row>
    <row r="81" spans="2:10">
      <c r="B81" s="306"/>
      <c r="F81" s="108" t="s">
        <v>230</v>
      </c>
      <c r="G81" s="108">
        <v>12000000</v>
      </c>
      <c r="H81" s="104">
        <v>0</v>
      </c>
      <c r="I81" s="108" t="s">
        <v>230</v>
      </c>
      <c r="J81" s="104">
        <v>12000000</v>
      </c>
    </row>
    <row r="82" spans="2:10">
      <c r="B82" s="306"/>
      <c r="F82" s="112" t="s">
        <v>231</v>
      </c>
      <c r="G82" s="112">
        <v>8000000</v>
      </c>
      <c r="H82" s="105">
        <v>0</v>
      </c>
      <c r="I82" s="112" t="s">
        <v>231</v>
      </c>
      <c r="J82" s="105">
        <v>8000000</v>
      </c>
    </row>
    <row r="83" spans="2:10">
      <c r="B83" s="306"/>
      <c r="F83" s="112" t="s">
        <v>232</v>
      </c>
      <c r="G83" s="112">
        <v>0</v>
      </c>
      <c r="H83" s="105">
        <v>6000000</v>
      </c>
      <c r="I83" s="112" t="s">
        <v>232</v>
      </c>
      <c r="J83" s="105">
        <v>6000000</v>
      </c>
    </row>
    <row r="84" spans="2:10">
      <c r="B84" s="306"/>
      <c r="F84" s="112" t="s">
        <v>47</v>
      </c>
      <c r="G84" s="112">
        <v>20000000</v>
      </c>
      <c r="H84" s="105">
        <v>6000000</v>
      </c>
      <c r="I84" s="105" t="s">
        <v>47</v>
      </c>
      <c r="J84" s="89">
        <v>26000000</v>
      </c>
    </row>
    <row r="85" spans="2:10" ht="15.75" thickBot="1">
      <c r="B85" s="306"/>
      <c r="F85" s="109"/>
      <c r="G85" s="109"/>
      <c r="H85" s="106"/>
      <c r="I85" s="106"/>
      <c r="J85" s="111"/>
    </row>
    <row r="86" spans="2:10">
      <c r="B86" s="306"/>
    </row>
    <row r="87" spans="2:10" ht="15.75" thickBot="1">
      <c r="B87" s="306"/>
      <c r="D87" s="121" t="s">
        <v>223</v>
      </c>
    </row>
    <row r="88" spans="2:10" ht="25.5" thickBot="1">
      <c r="B88" s="306"/>
      <c r="D88" s="32" t="s">
        <v>86</v>
      </c>
      <c r="E88" s="33" t="s">
        <v>3</v>
      </c>
      <c r="F88" s="34" t="s">
        <v>4</v>
      </c>
      <c r="G88" s="34" t="s">
        <v>5</v>
      </c>
    </row>
    <row r="89" spans="2:10">
      <c r="B89" s="306"/>
      <c r="D89" s="307">
        <v>1</v>
      </c>
      <c r="E89" s="43" t="s">
        <v>176</v>
      </c>
      <c r="F89" s="104">
        <v>4000000</v>
      </c>
      <c r="G89" s="110"/>
    </row>
    <row r="90" spans="2:10">
      <c r="B90" s="306"/>
      <c r="D90" s="308"/>
      <c r="E90" s="35" t="s">
        <v>35</v>
      </c>
      <c r="F90" s="105">
        <v>3500000</v>
      </c>
      <c r="G90" s="89"/>
    </row>
    <row r="91" spans="2:10">
      <c r="B91" s="306"/>
      <c r="D91" s="308"/>
      <c r="E91" s="105" t="s">
        <v>228</v>
      </c>
      <c r="F91" s="105"/>
      <c r="G91" s="89">
        <v>6000000</v>
      </c>
    </row>
    <row r="92" spans="2:10">
      <c r="B92" s="306"/>
      <c r="D92" s="308"/>
      <c r="E92" s="105" t="s">
        <v>234</v>
      </c>
      <c r="F92" s="105"/>
      <c r="G92" s="89">
        <v>900000</v>
      </c>
    </row>
    <row r="93" spans="2:10">
      <c r="B93" s="306"/>
      <c r="D93" s="308"/>
      <c r="E93" s="105" t="s">
        <v>235</v>
      </c>
      <c r="F93" s="105"/>
      <c r="G93" s="89">
        <v>600000</v>
      </c>
    </row>
    <row r="94" spans="2:10" ht="15.75" thickBot="1">
      <c r="B94" s="306"/>
      <c r="D94" s="309"/>
      <c r="E94" s="106" t="s">
        <v>229</v>
      </c>
      <c r="F94" s="106"/>
      <c r="G94" s="111"/>
    </row>
    <row r="95" spans="2:10">
      <c r="B95" s="306"/>
      <c r="C95" s="31"/>
      <c r="D95" s="31"/>
      <c r="E95" s="40"/>
      <c r="F95" s="40"/>
      <c r="G95" s="40"/>
      <c r="H95" s="31"/>
    </row>
    <row r="96" spans="2:10" ht="15.75" thickBot="1">
      <c r="B96" s="306"/>
      <c r="D96" s="31"/>
      <c r="E96" s="31"/>
      <c r="F96" s="31"/>
      <c r="G96" s="31"/>
    </row>
    <row r="97" spans="2:10" ht="15.75" thickBot="1">
      <c r="B97" s="306"/>
      <c r="F97" s="311" t="s">
        <v>219</v>
      </c>
      <c r="G97" s="313"/>
      <c r="H97" s="120" t="s">
        <v>220</v>
      </c>
      <c r="I97" s="311" t="s">
        <v>221</v>
      </c>
      <c r="J97" s="313"/>
    </row>
    <row r="98" spans="2:10">
      <c r="B98" s="306"/>
      <c r="F98" s="108" t="s">
        <v>230</v>
      </c>
      <c r="G98" s="108">
        <v>12000000</v>
      </c>
      <c r="H98" s="104">
        <v>900000</v>
      </c>
      <c r="I98" s="108" t="s">
        <v>230</v>
      </c>
      <c r="J98" s="104">
        <v>12900000</v>
      </c>
    </row>
    <row r="99" spans="2:10">
      <c r="B99" s="306"/>
      <c r="F99" s="112" t="s">
        <v>231</v>
      </c>
      <c r="G99" s="112">
        <v>8000000</v>
      </c>
      <c r="H99" s="105">
        <v>600000</v>
      </c>
      <c r="I99" s="112" t="s">
        <v>231</v>
      </c>
      <c r="J99" s="105">
        <v>8600000</v>
      </c>
    </row>
    <row r="100" spans="2:10">
      <c r="B100" s="306"/>
      <c r="F100" s="112" t="s">
        <v>232</v>
      </c>
      <c r="G100" s="112">
        <v>0</v>
      </c>
      <c r="H100" s="105">
        <v>6000000</v>
      </c>
      <c r="I100" s="112" t="s">
        <v>232</v>
      </c>
      <c r="J100" s="105">
        <v>6000000</v>
      </c>
    </row>
    <row r="101" spans="2:10">
      <c r="B101" s="306"/>
      <c r="F101" s="112" t="s">
        <v>47</v>
      </c>
      <c r="G101" s="112">
        <v>20000000</v>
      </c>
      <c r="H101" s="105">
        <v>7500000</v>
      </c>
      <c r="I101" s="105" t="s">
        <v>47</v>
      </c>
      <c r="J101" s="89">
        <v>27500000</v>
      </c>
    </row>
    <row r="102" spans="2:10" ht="15.75" thickBot="1">
      <c r="B102" s="306"/>
      <c r="F102" s="109"/>
      <c r="G102" s="109"/>
      <c r="H102" s="106"/>
      <c r="I102" s="106"/>
      <c r="J102" s="111"/>
    </row>
    <row r="103" spans="2:10">
      <c r="B103" s="306"/>
    </row>
    <row r="104" spans="2:10" ht="15.75" thickBot="1">
      <c r="B104" s="306"/>
      <c r="D104" s="121" t="s">
        <v>224</v>
      </c>
    </row>
    <row r="105" spans="2:10" ht="25.5" thickBot="1">
      <c r="B105" s="306"/>
      <c r="D105" s="32" t="s">
        <v>86</v>
      </c>
      <c r="E105" s="33" t="s">
        <v>3</v>
      </c>
      <c r="F105" s="34" t="s">
        <v>4</v>
      </c>
      <c r="G105" s="34" t="s">
        <v>5</v>
      </c>
    </row>
    <row r="106" spans="2:10">
      <c r="B106" s="306"/>
      <c r="D106" s="307">
        <v>1</v>
      </c>
      <c r="E106" s="43" t="s">
        <v>176</v>
      </c>
      <c r="F106" s="104">
        <v>3000000</v>
      </c>
      <c r="G106" s="110"/>
    </row>
    <row r="107" spans="2:10">
      <c r="B107" s="306"/>
      <c r="D107" s="308"/>
      <c r="E107" s="35" t="s">
        <v>236</v>
      </c>
      <c r="F107" s="105">
        <v>2000000</v>
      </c>
      <c r="G107" s="89"/>
      <c r="H107" s="122"/>
      <c r="I107" s="123"/>
      <c r="J107" s="123"/>
    </row>
    <row r="108" spans="2:10">
      <c r="B108" s="306"/>
      <c r="D108" s="308"/>
      <c r="E108" s="35" t="s">
        <v>228</v>
      </c>
      <c r="F108" s="105">
        <v>600000</v>
      </c>
      <c r="G108" s="89"/>
    </row>
    <row r="109" spans="2:10">
      <c r="B109" s="306"/>
      <c r="D109" s="308"/>
      <c r="E109" s="35" t="s">
        <v>237</v>
      </c>
      <c r="F109" s="105">
        <v>400000</v>
      </c>
      <c r="G109" s="89"/>
    </row>
    <row r="110" spans="2:10">
      <c r="B110" s="306"/>
      <c r="D110" s="308"/>
      <c r="E110" s="105" t="s">
        <v>228</v>
      </c>
      <c r="F110" s="105"/>
      <c r="G110" s="89">
        <v>6000000</v>
      </c>
    </row>
    <row r="111" spans="2:10" ht="15.75" thickBot="1">
      <c r="B111" s="306"/>
      <c r="D111" s="309"/>
      <c r="E111" s="106" t="s">
        <v>229</v>
      </c>
      <c r="F111" s="106"/>
      <c r="G111" s="111"/>
    </row>
    <row r="112" spans="2:10">
      <c r="B112" s="306"/>
    </row>
    <row r="113" spans="2:11" ht="15.75" thickBot="1">
      <c r="B113" s="306"/>
    </row>
    <row r="114" spans="2:11" ht="15.75" thickBot="1">
      <c r="B114" s="306"/>
      <c r="F114" s="311" t="s">
        <v>219</v>
      </c>
      <c r="G114" s="313"/>
      <c r="H114" s="120" t="s">
        <v>220</v>
      </c>
      <c r="I114" s="311" t="s">
        <v>221</v>
      </c>
      <c r="J114" s="313"/>
    </row>
    <row r="115" spans="2:11">
      <c r="B115" s="306"/>
      <c r="F115" s="108" t="s">
        <v>230</v>
      </c>
      <c r="G115" s="108">
        <v>12000000</v>
      </c>
      <c r="H115" s="104">
        <v>-600000</v>
      </c>
      <c r="I115" s="108" t="s">
        <v>230</v>
      </c>
      <c r="J115" s="104">
        <v>11400000</v>
      </c>
    </row>
    <row r="116" spans="2:11">
      <c r="B116" s="306"/>
      <c r="F116" s="112" t="s">
        <v>231</v>
      </c>
      <c r="G116" s="112">
        <v>8000000</v>
      </c>
      <c r="H116" s="105">
        <v>-400000</v>
      </c>
      <c r="I116" s="112" t="s">
        <v>231</v>
      </c>
      <c r="J116" s="105">
        <v>7600000</v>
      </c>
    </row>
    <row r="117" spans="2:11">
      <c r="B117" s="306"/>
      <c r="F117" s="112" t="s">
        <v>232</v>
      </c>
      <c r="G117" s="112">
        <v>0</v>
      </c>
      <c r="H117" s="105">
        <v>6000000</v>
      </c>
      <c r="I117" s="112" t="s">
        <v>232</v>
      </c>
      <c r="J117" s="105">
        <v>6000000</v>
      </c>
    </row>
    <row r="118" spans="2:11">
      <c r="B118" s="306"/>
      <c r="F118" s="112" t="s">
        <v>47</v>
      </c>
      <c r="G118" s="112">
        <v>20000000</v>
      </c>
      <c r="H118" s="105">
        <v>5000000</v>
      </c>
      <c r="I118" s="105" t="s">
        <v>47</v>
      </c>
      <c r="J118" s="89">
        <v>25000000</v>
      </c>
    </row>
    <row r="119" spans="2:11" ht="15.75" thickBot="1">
      <c r="B119" s="306"/>
      <c r="F119" s="109"/>
      <c r="G119" s="109"/>
      <c r="H119" s="106"/>
      <c r="I119" s="106"/>
      <c r="J119" s="111"/>
    </row>
    <row r="120" spans="2:11">
      <c r="B120" s="306"/>
    </row>
    <row r="121" spans="2:11">
      <c r="B121" s="306"/>
    </row>
    <row r="122" spans="2:11">
      <c r="B122" s="306"/>
      <c r="D122" s="323" t="s">
        <v>238</v>
      </c>
      <c r="E122" s="323"/>
      <c r="F122" s="323"/>
      <c r="G122" s="323"/>
      <c r="H122" s="323"/>
      <c r="I122" s="323"/>
      <c r="J122" s="323"/>
      <c r="K122" s="323"/>
    </row>
    <row r="123" spans="2:11" ht="15.75" thickBot="1">
      <c r="B123" s="306"/>
    </row>
    <row r="124" spans="2:11" ht="25.5" thickBot="1">
      <c r="B124" s="306"/>
      <c r="D124" s="32" t="s">
        <v>86</v>
      </c>
      <c r="E124" s="33" t="s">
        <v>3</v>
      </c>
      <c r="F124" s="34" t="s">
        <v>4</v>
      </c>
      <c r="G124" s="34" t="s">
        <v>5</v>
      </c>
    </row>
    <row r="125" spans="2:11">
      <c r="B125" s="306"/>
      <c r="D125" s="307">
        <v>1</v>
      </c>
      <c r="E125" s="43" t="s">
        <v>176</v>
      </c>
      <c r="F125" s="104">
        <v>4500000</v>
      </c>
      <c r="G125" s="110"/>
    </row>
    <row r="126" spans="2:11">
      <c r="B126" s="306"/>
      <c r="D126" s="308"/>
      <c r="E126" s="105" t="s">
        <v>31</v>
      </c>
      <c r="F126" s="105"/>
      <c r="G126" s="89">
        <v>3000000</v>
      </c>
    </row>
    <row r="127" spans="2:11">
      <c r="B127" s="306"/>
      <c r="D127" s="308"/>
      <c r="E127" s="105" t="s">
        <v>239</v>
      </c>
      <c r="F127" s="105"/>
      <c r="G127" s="89">
        <v>1000000</v>
      </c>
    </row>
    <row r="128" spans="2:11">
      <c r="B128" s="306"/>
      <c r="D128" s="308"/>
      <c r="E128" s="105" t="s">
        <v>240</v>
      </c>
      <c r="F128" s="105"/>
      <c r="G128" s="89">
        <v>500000</v>
      </c>
    </row>
    <row r="129" spans="2:10" ht="15.75" thickBot="1">
      <c r="B129" s="306"/>
      <c r="D129" s="308"/>
      <c r="E129" s="106" t="s">
        <v>241</v>
      </c>
      <c r="F129" s="106"/>
      <c r="G129" s="111"/>
    </row>
    <row r="130" spans="2:10">
      <c r="B130" s="306"/>
      <c r="C130" s="31"/>
      <c r="D130" s="125"/>
      <c r="E130" s="31"/>
      <c r="F130" s="40"/>
      <c r="G130" s="31"/>
      <c r="H130" s="31"/>
    </row>
    <row r="131" spans="2:10">
      <c r="B131" s="306"/>
    </row>
    <row r="132" spans="2:10">
      <c r="B132" s="306"/>
      <c r="E132" s="30" t="s">
        <v>242</v>
      </c>
      <c r="F132" s="30">
        <v>7500000</v>
      </c>
    </row>
    <row r="133" spans="2:10" ht="15.75" thickBot="1">
      <c r="B133" s="306"/>
      <c r="E133" s="30" t="s">
        <v>243</v>
      </c>
      <c r="F133" s="107">
        <v>4500000</v>
      </c>
    </row>
    <row r="134" spans="2:10">
      <c r="B134" s="306"/>
      <c r="E134" s="30" t="s">
        <v>244</v>
      </c>
      <c r="F134" s="30">
        <v>12000000</v>
      </c>
    </row>
    <row r="135" spans="2:10">
      <c r="B135" s="306"/>
      <c r="E135" s="30" t="s">
        <v>245</v>
      </c>
      <c r="F135" s="126">
        <v>0.25</v>
      </c>
    </row>
    <row r="136" spans="2:10">
      <c r="B136" s="306"/>
      <c r="E136" s="30" t="s">
        <v>31</v>
      </c>
      <c r="F136" s="30">
        <v>3000000</v>
      </c>
    </row>
    <row r="137" spans="2:10" ht="15.75" thickBot="1">
      <c r="B137" s="306"/>
      <c r="E137" s="30" t="s">
        <v>246</v>
      </c>
      <c r="F137" s="100">
        <v>1500000</v>
      </c>
    </row>
    <row r="138" spans="2:10" ht="15.75" thickTop="1">
      <c r="B138" s="306"/>
    </row>
    <row r="139" spans="2:10">
      <c r="B139" s="306"/>
      <c r="E139" s="30" t="s">
        <v>247</v>
      </c>
    </row>
    <row r="140" spans="2:10">
      <c r="B140" s="306"/>
      <c r="E140" s="30" t="s">
        <v>248</v>
      </c>
    </row>
    <row r="141" spans="2:10" ht="15.75" thickBot="1">
      <c r="B141" s="306"/>
    </row>
    <row r="142" spans="2:10" ht="15.75" thickBot="1">
      <c r="B142" s="306"/>
      <c r="F142" s="311" t="s">
        <v>219</v>
      </c>
      <c r="G142" s="313"/>
      <c r="H142" s="120" t="s">
        <v>220</v>
      </c>
      <c r="I142" s="311" t="s">
        <v>221</v>
      </c>
      <c r="J142" s="313"/>
    </row>
    <row r="143" spans="2:10">
      <c r="B143" s="306"/>
      <c r="F143" s="108" t="s">
        <v>249</v>
      </c>
      <c r="G143" s="108">
        <v>5000000</v>
      </c>
      <c r="H143" s="104">
        <v>1000000</v>
      </c>
      <c r="I143" s="108" t="s">
        <v>249</v>
      </c>
      <c r="J143" s="104">
        <v>6000000</v>
      </c>
    </row>
    <row r="144" spans="2:10">
      <c r="B144" s="306"/>
      <c r="F144" s="112" t="s">
        <v>250</v>
      </c>
      <c r="G144" s="112">
        <v>2500000</v>
      </c>
      <c r="H144" s="105">
        <v>500000</v>
      </c>
      <c r="I144" s="112" t="s">
        <v>250</v>
      </c>
      <c r="J144" s="105">
        <v>3000000</v>
      </c>
    </row>
    <row r="145" spans="2:11">
      <c r="B145" s="306"/>
      <c r="F145" s="112" t="s">
        <v>232</v>
      </c>
      <c r="G145" s="112">
        <v>0</v>
      </c>
      <c r="H145" s="105">
        <v>3000000</v>
      </c>
      <c r="I145" s="112" t="s">
        <v>232</v>
      </c>
      <c r="J145" s="105">
        <v>3000000</v>
      </c>
    </row>
    <row r="146" spans="2:11">
      <c r="B146" s="306"/>
      <c r="F146" s="112" t="s">
        <v>47</v>
      </c>
      <c r="G146" s="112">
        <v>7500000</v>
      </c>
      <c r="H146" s="105">
        <v>4500000</v>
      </c>
      <c r="I146" s="105" t="s">
        <v>47</v>
      </c>
      <c r="J146" s="89">
        <v>12000000</v>
      </c>
    </row>
    <row r="147" spans="2:11" ht="15.75" thickBot="1">
      <c r="B147" s="306"/>
      <c r="F147" s="109"/>
      <c r="G147" s="109"/>
      <c r="H147" s="106"/>
      <c r="I147" s="106"/>
      <c r="J147" s="111"/>
    </row>
    <row r="148" spans="2:11">
      <c r="B148" s="306"/>
    </row>
    <row r="149" spans="2:11">
      <c r="B149" s="306"/>
      <c r="I149" s="332" t="s">
        <v>251</v>
      </c>
      <c r="J149" s="332"/>
    </row>
    <row r="150" spans="2:11">
      <c r="B150" s="306"/>
      <c r="I150" s="332" t="s">
        <v>253</v>
      </c>
      <c r="J150" s="332"/>
    </row>
    <row r="151" spans="2:11">
      <c r="B151" s="306"/>
      <c r="I151" s="332" t="s">
        <v>252</v>
      </c>
      <c r="J151" s="332"/>
    </row>
    <row r="152" spans="2:11">
      <c r="B152" s="306"/>
    </row>
    <row r="153" spans="2:11">
      <c r="B153" s="306"/>
      <c r="D153" s="323" t="s">
        <v>271</v>
      </c>
      <c r="E153" s="323"/>
      <c r="F153" s="323"/>
      <c r="G153" s="323"/>
      <c r="H153" s="323"/>
      <c r="I153" s="323"/>
      <c r="J153" s="323"/>
      <c r="K153" s="323"/>
    </row>
    <row r="154" spans="2:11" ht="15.75" thickBot="1">
      <c r="B154" s="306"/>
      <c r="D154" s="124"/>
      <c r="E154" s="124"/>
      <c r="F154" s="124"/>
      <c r="G154" s="124"/>
    </row>
    <row r="155" spans="2:11" ht="25.5" thickBot="1">
      <c r="B155" s="306"/>
      <c r="D155" s="32" t="s">
        <v>86</v>
      </c>
      <c r="E155" s="33" t="s">
        <v>3</v>
      </c>
      <c r="F155" s="34" t="s">
        <v>4</v>
      </c>
      <c r="G155" s="34" t="s">
        <v>5</v>
      </c>
    </row>
    <row r="156" spans="2:11">
      <c r="B156" s="306"/>
      <c r="D156" s="307">
        <v>1</v>
      </c>
      <c r="E156" s="43" t="s">
        <v>176</v>
      </c>
      <c r="F156" s="104">
        <v>1500000</v>
      </c>
      <c r="G156" s="110"/>
    </row>
    <row r="157" spans="2:11">
      <c r="B157" s="306"/>
      <c r="D157" s="308"/>
      <c r="E157" s="35" t="s">
        <v>12</v>
      </c>
      <c r="F157" s="105">
        <v>2500000</v>
      </c>
      <c r="G157" s="89"/>
    </row>
    <row r="158" spans="2:11">
      <c r="B158" s="306"/>
      <c r="D158" s="308"/>
      <c r="E158" s="35" t="s">
        <v>254</v>
      </c>
      <c r="F158" s="105">
        <v>600000</v>
      </c>
      <c r="G158" s="89"/>
    </row>
    <row r="159" spans="2:11">
      <c r="B159" s="306"/>
      <c r="D159" s="308"/>
      <c r="E159" s="35" t="s">
        <v>255</v>
      </c>
      <c r="F159" s="105">
        <v>400000</v>
      </c>
      <c r="G159" s="89"/>
    </row>
    <row r="160" spans="2:11">
      <c r="B160" s="306"/>
      <c r="D160" s="308"/>
      <c r="E160" s="105" t="s">
        <v>256</v>
      </c>
      <c r="F160" s="105"/>
      <c r="G160" s="89">
        <v>5000000</v>
      </c>
    </row>
    <row r="161" spans="2:10" ht="15.75" thickBot="1">
      <c r="B161" s="306"/>
      <c r="D161" s="309"/>
      <c r="E161" s="106" t="s">
        <v>257</v>
      </c>
      <c r="F161" s="106"/>
      <c r="G161" s="111"/>
    </row>
    <row r="162" spans="2:10">
      <c r="B162" s="306"/>
      <c r="D162" s="31"/>
      <c r="E162" s="31"/>
      <c r="F162" s="31"/>
      <c r="G162" s="31"/>
    </row>
    <row r="163" spans="2:10">
      <c r="B163" s="306"/>
      <c r="D163" s="31"/>
      <c r="E163" s="31"/>
      <c r="F163" s="31"/>
      <c r="G163" s="31"/>
    </row>
    <row r="164" spans="2:10">
      <c r="B164" s="306"/>
      <c r="D164" s="31"/>
      <c r="E164" s="30" t="s">
        <v>258</v>
      </c>
      <c r="F164" s="31">
        <v>11000000</v>
      </c>
      <c r="G164" s="31"/>
    </row>
    <row r="165" spans="2:10" ht="15.75" thickBot="1">
      <c r="B165" s="306"/>
      <c r="E165" s="30" t="s">
        <v>259</v>
      </c>
      <c r="F165" s="107">
        <v>4000000</v>
      </c>
    </row>
    <row r="166" spans="2:10">
      <c r="B166" s="306"/>
      <c r="E166" s="30" t="s">
        <v>260</v>
      </c>
      <c r="F166" s="30">
        <v>15000000</v>
      </c>
    </row>
    <row r="167" spans="2:10">
      <c r="B167" s="306"/>
      <c r="E167" s="30" t="s">
        <v>261</v>
      </c>
      <c r="F167" s="126">
        <v>0.33333333333333331</v>
      </c>
    </row>
    <row r="168" spans="2:10" ht="15.75" thickBot="1">
      <c r="B168" s="306"/>
      <c r="E168" s="30" t="s">
        <v>256</v>
      </c>
      <c r="F168" s="107">
        <v>5000000</v>
      </c>
    </row>
    <row r="169" spans="2:10" ht="15.75" thickBot="1">
      <c r="B169" s="306"/>
      <c r="E169" s="30" t="s">
        <v>262</v>
      </c>
      <c r="F169" s="63">
        <v>1000000</v>
      </c>
    </row>
    <row r="170" spans="2:10" ht="15.75" thickTop="1">
      <c r="B170" s="306"/>
    </row>
    <row r="171" spans="2:10">
      <c r="B171" s="306"/>
      <c r="E171" s="127" t="s">
        <v>263</v>
      </c>
    </row>
    <row r="172" spans="2:10">
      <c r="B172" s="306"/>
      <c r="E172" s="127" t="s">
        <v>264</v>
      </c>
    </row>
    <row r="173" spans="2:10" ht="15.75" thickBot="1">
      <c r="B173" s="306"/>
    </row>
    <row r="174" spans="2:10" ht="15.75" thickBot="1">
      <c r="B174" s="306"/>
      <c r="F174" s="311" t="s">
        <v>219</v>
      </c>
      <c r="G174" s="313"/>
      <c r="H174" s="120" t="s">
        <v>220</v>
      </c>
      <c r="I174" s="311" t="s">
        <v>221</v>
      </c>
      <c r="J174" s="313"/>
    </row>
    <row r="175" spans="2:10">
      <c r="B175" s="306"/>
      <c r="F175" s="108" t="s">
        <v>265</v>
      </c>
      <c r="G175" s="108">
        <v>6000000</v>
      </c>
      <c r="H175" s="104">
        <v>-6000000</v>
      </c>
      <c r="I175" s="108" t="s">
        <v>265</v>
      </c>
      <c r="J175" s="104">
        <v>5400000</v>
      </c>
    </row>
    <row r="176" spans="2:10">
      <c r="B176" s="306"/>
      <c r="F176" s="112" t="s">
        <v>266</v>
      </c>
      <c r="G176" s="112">
        <v>5000000</v>
      </c>
      <c r="H176" s="105">
        <v>-400000</v>
      </c>
      <c r="I176" s="112" t="s">
        <v>266</v>
      </c>
      <c r="J176" s="105">
        <v>4600000</v>
      </c>
    </row>
    <row r="177" spans="2:11">
      <c r="B177" s="306"/>
      <c r="F177" s="112" t="s">
        <v>267</v>
      </c>
      <c r="G177" s="112">
        <v>0</v>
      </c>
      <c r="H177" s="105">
        <v>5000000</v>
      </c>
      <c r="I177" s="112" t="s">
        <v>267</v>
      </c>
      <c r="J177" s="105">
        <v>5000000</v>
      </c>
    </row>
    <row r="178" spans="2:11">
      <c r="B178" s="306"/>
      <c r="F178" s="112" t="s">
        <v>47</v>
      </c>
      <c r="G178" s="112">
        <v>11000000</v>
      </c>
      <c r="H178" s="105">
        <v>4000000</v>
      </c>
      <c r="I178" s="105" t="s">
        <v>47</v>
      </c>
      <c r="J178" s="89">
        <v>16000000</v>
      </c>
    </row>
    <row r="179" spans="2:11" ht="15.75" thickBot="1">
      <c r="B179" s="306"/>
      <c r="F179" s="109"/>
      <c r="G179" s="109"/>
      <c r="H179" s="106"/>
      <c r="I179" s="106"/>
      <c r="J179" s="111"/>
    </row>
    <row r="180" spans="2:11">
      <c r="B180" s="306"/>
    </row>
    <row r="181" spans="2:11">
      <c r="B181" s="306"/>
      <c r="I181" s="332" t="s">
        <v>268</v>
      </c>
      <c r="J181" s="332"/>
    </row>
    <row r="182" spans="2:11">
      <c r="B182" s="306"/>
      <c r="I182" s="332" t="s">
        <v>269</v>
      </c>
      <c r="J182" s="332"/>
    </row>
    <row r="183" spans="2:11">
      <c r="B183" s="306"/>
      <c r="I183" s="332" t="s">
        <v>270</v>
      </c>
      <c r="J183" s="332"/>
    </row>
    <row r="184" spans="2:11">
      <c r="B184" s="306"/>
    </row>
    <row r="185" spans="2:11">
      <c r="B185" s="306"/>
    </row>
    <row r="186" spans="2:11">
      <c r="B186" s="306"/>
      <c r="D186" s="323" t="s">
        <v>272</v>
      </c>
      <c r="E186" s="323"/>
      <c r="F186" s="323"/>
      <c r="G186" s="323"/>
      <c r="H186" s="323"/>
      <c r="I186" s="323"/>
      <c r="J186" s="323"/>
      <c r="K186" s="323"/>
    </row>
    <row r="187" spans="2:11" ht="15.75" thickBot="1">
      <c r="B187" s="306"/>
    </row>
    <row r="188" spans="2:11" ht="25.5" thickBot="1">
      <c r="B188" s="306"/>
      <c r="D188" s="32" t="s">
        <v>86</v>
      </c>
      <c r="E188" s="33" t="s">
        <v>3</v>
      </c>
      <c r="F188" s="34" t="s">
        <v>4</v>
      </c>
      <c r="G188" s="34" t="s">
        <v>5</v>
      </c>
    </row>
    <row r="189" spans="2:11">
      <c r="B189" s="306"/>
      <c r="D189" s="307">
        <v>1</v>
      </c>
      <c r="E189" s="43" t="s">
        <v>176</v>
      </c>
      <c r="F189" s="104">
        <v>8000000</v>
      </c>
      <c r="G189" s="110"/>
    </row>
    <row r="190" spans="2:11">
      <c r="B190" s="306"/>
      <c r="D190" s="308"/>
      <c r="E190" s="105" t="s">
        <v>273</v>
      </c>
      <c r="F190" s="105"/>
      <c r="G190" s="89">
        <v>6000000</v>
      </c>
    </row>
    <row r="191" spans="2:11">
      <c r="B191" s="306"/>
      <c r="D191" s="308"/>
      <c r="E191" s="105" t="s">
        <v>274</v>
      </c>
      <c r="F191" s="105"/>
      <c r="G191" s="89">
        <v>1000000</v>
      </c>
    </row>
    <row r="192" spans="2:11">
      <c r="B192" s="306"/>
      <c r="D192" s="308"/>
      <c r="E192" s="105" t="s">
        <v>275</v>
      </c>
      <c r="F192" s="105"/>
      <c r="G192" s="89">
        <v>1000000</v>
      </c>
    </row>
    <row r="193" spans="2:10" ht="15.75" thickBot="1">
      <c r="B193" s="306"/>
      <c r="D193" s="309"/>
      <c r="E193" s="106" t="s">
        <v>276</v>
      </c>
      <c r="F193" s="106"/>
      <c r="G193" s="111"/>
    </row>
    <row r="194" spans="2:10">
      <c r="B194" s="306"/>
      <c r="D194" s="40"/>
      <c r="E194" s="31"/>
      <c r="F194" s="40"/>
      <c r="G194" s="31"/>
      <c r="H194" s="31"/>
    </row>
    <row r="195" spans="2:10">
      <c r="B195" s="306"/>
      <c r="D195" s="31"/>
      <c r="E195" s="31"/>
      <c r="F195" s="31"/>
      <c r="G195" s="31"/>
      <c r="H195" s="31"/>
    </row>
    <row r="196" spans="2:10">
      <c r="B196" s="306"/>
      <c r="E196" s="30" t="s">
        <v>277</v>
      </c>
      <c r="F196" s="31">
        <v>10000000</v>
      </c>
    </row>
    <row r="197" spans="2:10" ht="15.75" thickBot="1">
      <c r="B197" s="306"/>
      <c r="E197" s="30" t="s">
        <v>278</v>
      </c>
      <c r="F197" s="107">
        <v>8000000</v>
      </c>
    </row>
    <row r="198" spans="2:10">
      <c r="B198" s="306"/>
      <c r="E198" s="30" t="s">
        <v>279</v>
      </c>
      <c r="F198" s="30">
        <v>18000000</v>
      </c>
    </row>
    <row r="199" spans="2:10">
      <c r="B199" s="306"/>
      <c r="E199" s="30" t="s">
        <v>280</v>
      </c>
      <c r="F199" s="126">
        <v>0.33333333333333331</v>
      </c>
    </row>
    <row r="200" spans="2:10">
      <c r="B200" s="306"/>
      <c r="E200" s="30" t="s">
        <v>273</v>
      </c>
      <c r="F200" s="30">
        <v>6000000</v>
      </c>
    </row>
    <row r="201" spans="2:10" ht="15.75" thickBot="1">
      <c r="B201" s="306"/>
      <c r="E201" s="30" t="s">
        <v>281</v>
      </c>
      <c r="F201" s="100">
        <v>2000000</v>
      </c>
    </row>
    <row r="202" spans="2:10" ht="15.75" thickTop="1">
      <c r="B202" s="306"/>
    </row>
    <row r="203" spans="2:10">
      <c r="B203" s="306"/>
      <c r="E203" s="127" t="s">
        <v>282</v>
      </c>
    </row>
    <row r="204" spans="2:10">
      <c r="B204" s="306"/>
      <c r="E204" s="127" t="s">
        <v>283</v>
      </c>
    </row>
    <row r="205" spans="2:10" ht="15.75" thickBot="1">
      <c r="B205" s="306"/>
    </row>
    <row r="206" spans="2:10" ht="15.75" thickBot="1">
      <c r="B206" s="306"/>
      <c r="F206" s="311" t="s">
        <v>219</v>
      </c>
      <c r="G206" s="313"/>
      <c r="H206" s="120" t="s">
        <v>220</v>
      </c>
      <c r="I206" s="311" t="s">
        <v>221</v>
      </c>
      <c r="J206" s="313"/>
    </row>
    <row r="207" spans="2:10">
      <c r="B207" s="306"/>
      <c r="F207" s="108" t="s">
        <v>284</v>
      </c>
      <c r="G207" s="108">
        <v>5000000</v>
      </c>
      <c r="H207" s="104">
        <v>1000000</v>
      </c>
      <c r="I207" s="108" t="s">
        <v>284</v>
      </c>
      <c r="J207" s="104">
        <v>6000000</v>
      </c>
    </row>
    <row r="208" spans="2:10">
      <c r="B208" s="306"/>
      <c r="F208" s="112" t="s">
        <v>285</v>
      </c>
      <c r="G208" s="112">
        <v>5000000</v>
      </c>
      <c r="H208" s="105">
        <v>1000000</v>
      </c>
      <c r="I208" s="112" t="s">
        <v>285</v>
      </c>
      <c r="J208" s="105">
        <v>6000000</v>
      </c>
    </row>
    <row r="209" spans="2:11">
      <c r="B209" s="306"/>
      <c r="F209" s="112" t="s">
        <v>286</v>
      </c>
      <c r="G209" s="112">
        <v>0</v>
      </c>
      <c r="H209" s="105">
        <v>6000000</v>
      </c>
      <c r="I209" s="112" t="s">
        <v>286</v>
      </c>
      <c r="J209" s="105">
        <v>8000000</v>
      </c>
    </row>
    <row r="210" spans="2:11">
      <c r="B210" s="306"/>
      <c r="F210" s="112" t="s">
        <v>47</v>
      </c>
      <c r="G210" s="112">
        <v>10000000</v>
      </c>
      <c r="H210" s="105">
        <v>8000000</v>
      </c>
      <c r="I210" s="105" t="s">
        <v>47</v>
      </c>
      <c r="J210" s="89">
        <v>18000000</v>
      </c>
    </row>
    <row r="211" spans="2:11" ht="15.75" thickBot="1">
      <c r="B211" s="306"/>
      <c r="F211" s="109"/>
      <c r="G211" s="109"/>
      <c r="H211" s="106"/>
      <c r="I211" s="106"/>
      <c r="J211" s="111"/>
    </row>
    <row r="212" spans="2:11">
      <c r="B212" s="306"/>
    </row>
    <row r="213" spans="2:11">
      <c r="B213" s="306"/>
      <c r="I213" s="332" t="s">
        <v>268</v>
      </c>
      <c r="J213" s="332"/>
    </row>
    <row r="214" spans="2:11">
      <c r="B214" s="306"/>
      <c r="I214" s="332" t="s">
        <v>288</v>
      </c>
      <c r="J214" s="332"/>
    </row>
    <row r="215" spans="2:11">
      <c r="B215" s="306"/>
      <c r="I215" s="332" t="s">
        <v>287</v>
      </c>
      <c r="J215" s="332"/>
    </row>
    <row r="216" spans="2:11">
      <c r="B216" s="306"/>
    </row>
    <row r="217" spans="2:11">
      <c r="B217" s="306"/>
    </row>
    <row r="218" spans="2:11">
      <c r="B218" s="306"/>
      <c r="D218" s="323" t="s">
        <v>293</v>
      </c>
      <c r="E218" s="323"/>
      <c r="F218" s="323"/>
      <c r="G218" s="323"/>
      <c r="H218" s="323"/>
      <c r="I218" s="323"/>
      <c r="J218" s="323"/>
      <c r="K218" s="323"/>
    </row>
    <row r="219" spans="2:11" ht="15.75" thickBot="1">
      <c r="B219" s="306"/>
    </row>
    <row r="220" spans="2:11" ht="25.5" thickBot="1">
      <c r="B220" s="306"/>
      <c r="D220" s="32" t="s">
        <v>86</v>
      </c>
      <c r="E220" s="33" t="s">
        <v>3</v>
      </c>
      <c r="F220" s="34" t="s">
        <v>4</v>
      </c>
      <c r="G220" s="34" t="s">
        <v>5</v>
      </c>
    </row>
    <row r="221" spans="2:11">
      <c r="B221" s="306"/>
      <c r="D221" s="307">
        <v>1</v>
      </c>
      <c r="E221" s="43" t="s">
        <v>176</v>
      </c>
      <c r="F221" s="104">
        <v>2500000</v>
      </c>
      <c r="G221" s="110"/>
    </row>
    <row r="222" spans="2:11">
      <c r="B222" s="306"/>
      <c r="D222" s="308"/>
      <c r="E222" s="35" t="s">
        <v>236</v>
      </c>
      <c r="F222" s="105">
        <v>2500000</v>
      </c>
      <c r="G222" s="89"/>
    </row>
    <row r="223" spans="2:11">
      <c r="B223" s="306"/>
      <c r="D223" s="308"/>
      <c r="E223" s="105" t="s">
        <v>289</v>
      </c>
      <c r="F223" s="105"/>
      <c r="G223" s="89">
        <v>4000000</v>
      </c>
    </row>
    <row r="224" spans="2:11">
      <c r="B224" s="306"/>
      <c r="D224" s="308"/>
      <c r="E224" s="105" t="s">
        <v>290</v>
      </c>
      <c r="F224" s="105"/>
      <c r="G224" s="89">
        <v>500000</v>
      </c>
    </row>
    <row r="225" spans="2:10">
      <c r="B225" s="306"/>
      <c r="D225" s="308"/>
      <c r="E225" s="105" t="s">
        <v>291</v>
      </c>
      <c r="F225" s="105"/>
      <c r="G225" s="89">
        <v>500000</v>
      </c>
    </row>
    <row r="226" spans="2:10" ht="15.75" thickBot="1">
      <c r="B226" s="306"/>
      <c r="D226" s="309"/>
      <c r="E226" s="106" t="s">
        <v>292</v>
      </c>
      <c r="F226" s="106"/>
      <c r="G226" s="111"/>
    </row>
    <row r="227" spans="2:10">
      <c r="B227" s="306"/>
    </row>
    <row r="228" spans="2:10">
      <c r="B228" s="306"/>
    </row>
    <row r="229" spans="2:10">
      <c r="B229" s="306"/>
      <c r="E229" s="30" t="s">
        <v>294</v>
      </c>
      <c r="F229" s="31">
        <v>7000000</v>
      </c>
    </row>
    <row r="230" spans="2:10" ht="15.75" thickBot="1">
      <c r="B230" s="306"/>
      <c r="E230" s="30" t="s">
        <v>295</v>
      </c>
      <c r="F230" s="107">
        <v>5000000</v>
      </c>
    </row>
    <row r="231" spans="2:10">
      <c r="B231" s="306"/>
      <c r="E231" s="30" t="s">
        <v>296</v>
      </c>
      <c r="F231" s="30">
        <v>12000000</v>
      </c>
    </row>
    <row r="232" spans="2:10">
      <c r="B232" s="306"/>
      <c r="E232" s="30" t="s">
        <v>297</v>
      </c>
      <c r="F232" s="126">
        <v>0.33333333333333331</v>
      </c>
    </row>
    <row r="233" spans="2:10">
      <c r="B233" s="306"/>
      <c r="E233" s="30" t="s">
        <v>289</v>
      </c>
      <c r="F233" s="30">
        <v>4000000</v>
      </c>
    </row>
    <row r="234" spans="2:10" ht="15.75" thickBot="1">
      <c r="B234" s="306"/>
      <c r="E234" s="30" t="s">
        <v>281</v>
      </c>
      <c r="F234" s="100">
        <v>1000000</v>
      </c>
    </row>
    <row r="235" spans="2:10" ht="15.75" thickTop="1">
      <c r="B235" s="306"/>
    </row>
    <row r="236" spans="2:10">
      <c r="B236" s="306"/>
      <c r="E236" s="127" t="s">
        <v>298</v>
      </c>
    </row>
    <row r="237" spans="2:10">
      <c r="B237" s="306"/>
      <c r="E237" s="127" t="s">
        <v>299</v>
      </c>
    </row>
    <row r="238" spans="2:10" ht="15.75" thickBot="1">
      <c r="B238" s="306"/>
    </row>
    <row r="239" spans="2:10" ht="15.75" thickBot="1">
      <c r="B239" s="306"/>
      <c r="F239" s="311" t="s">
        <v>219</v>
      </c>
      <c r="G239" s="313"/>
      <c r="H239" s="120" t="s">
        <v>220</v>
      </c>
      <c r="I239" s="311" t="s">
        <v>221</v>
      </c>
      <c r="J239" s="313"/>
    </row>
    <row r="240" spans="2:10">
      <c r="B240" s="306"/>
      <c r="F240" s="108" t="s">
        <v>300</v>
      </c>
      <c r="G240" s="108">
        <v>3500000</v>
      </c>
      <c r="H240" s="104">
        <v>500000</v>
      </c>
      <c r="I240" s="108" t="s">
        <v>300</v>
      </c>
      <c r="J240" s="104">
        <v>4000000</v>
      </c>
    </row>
    <row r="241" spans="2:11">
      <c r="B241" s="306"/>
      <c r="F241" s="112" t="s">
        <v>151</v>
      </c>
      <c r="G241" s="112">
        <v>3500000</v>
      </c>
      <c r="H241" s="105">
        <v>500000</v>
      </c>
      <c r="I241" s="112" t="s">
        <v>151</v>
      </c>
      <c r="J241" s="105">
        <v>4000000</v>
      </c>
    </row>
    <row r="242" spans="2:11">
      <c r="B242" s="306"/>
      <c r="F242" s="112" t="s">
        <v>301</v>
      </c>
      <c r="G242" s="112">
        <v>0</v>
      </c>
      <c r="H242" s="105">
        <v>4000000</v>
      </c>
      <c r="I242" s="112" t="s">
        <v>301</v>
      </c>
      <c r="J242" s="105">
        <v>4000000</v>
      </c>
    </row>
    <row r="243" spans="2:11">
      <c r="B243" s="306"/>
      <c r="F243" s="112" t="s">
        <v>47</v>
      </c>
      <c r="G243" s="112">
        <v>7000000</v>
      </c>
      <c r="H243" s="105">
        <v>5000000</v>
      </c>
      <c r="I243" s="105" t="s">
        <v>47</v>
      </c>
      <c r="J243" s="89">
        <v>12000000</v>
      </c>
    </row>
    <row r="244" spans="2:11" ht="15.75" thickBot="1">
      <c r="B244" s="306"/>
      <c r="F244" s="109"/>
      <c r="G244" s="109"/>
      <c r="H244" s="106"/>
      <c r="I244" s="106"/>
      <c r="J244" s="111"/>
    </row>
    <row r="245" spans="2:11">
      <c r="B245" s="306"/>
    </row>
    <row r="246" spans="2:11">
      <c r="B246" s="306"/>
      <c r="I246" s="332" t="s">
        <v>268</v>
      </c>
      <c r="J246" s="332"/>
    </row>
    <row r="247" spans="2:11">
      <c r="B247" s="306"/>
      <c r="I247" s="332" t="s">
        <v>303</v>
      </c>
      <c r="J247" s="332"/>
    </row>
    <row r="248" spans="2:11">
      <c r="B248" s="306"/>
      <c r="I248" s="332" t="s">
        <v>302</v>
      </c>
      <c r="J248" s="332"/>
    </row>
    <row r="249" spans="2:11">
      <c r="B249" s="306"/>
    </row>
    <row r="250" spans="2:11">
      <c r="B250" s="306"/>
    </row>
    <row r="251" spans="2:11">
      <c r="B251" s="306"/>
      <c r="D251" s="323" t="s">
        <v>313</v>
      </c>
      <c r="E251" s="323"/>
      <c r="F251" s="323"/>
      <c r="G251" s="323"/>
      <c r="H251" s="323"/>
      <c r="I251" s="323"/>
      <c r="J251" s="323"/>
      <c r="K251" s="323"/>
    </row>
    <row r="252" spans="2:11" ht="15.75" thickBot="1">
      <c r="B252" s="306"/>
    </row>
    <row r="253" spans="2:11" ht="25.5" thickBot="1">
      <c r="B253" s="306"/>
      <c r="D253" s="32" t="s">
        <v>86</v>
      </c>
      <c r="E253" s="33" t="s">
        <v>3</v>
      </c>
      <c r="F253" s="34" t="s">
        <v>4</v>
      </c>
      <c r="G253" s="34" t="s">
        <v>5</v>
      </c>
    </row>
    <row r="254" spans="2:11">
      <c r="B254" s="306"/>
      <c r="D254" s="307">
        <v>1</v>
      </c>
      <c r="E254" s="43" t="s">
        <v>16</v>
      </c>
      <c r="F254" s="110">
        <v>2000000</v>
      </c>
      <c r="G254" s="110"/>
    </row>
    <row r="255" spans="2:11">
      <c r="B255" s="306"/>
      <c r="D255" s="308"/>
      <c r="E255" s="105" t="s">
        <v>304</v>
      </c>
      <c r="F255" s="89"/>
      <c r="G255" s="89">
        <v>2000000</v>
      </c>
    </row>
    <row r="256" spans="2:11" ht="15.75" thickBot="1">
      <c r="B256" s="306"/>
      <c r="D256" s="309"/>
      <c r="E256" s="106" t="s">
        <v>310</v>
      </c>
      <c r="F256" s="111"/>
      <c r="G256" s="111"/>
    </row>
    <row r="257" spans="2:11">
      <c r="B257" s="306"/>
      <c r="D257" s="307">
        <v>2</v>
      </c>
      <c r="E257" s="35" t="s">
        <v>304</v>
      </c>
      <c r="F257" s="89">
        <v>2000000</v>
      </c>
      <c r="G257" s="89"/>
    </row>
    <row r="258" spans="2:11">
      <c r="B258" s="306"/>
      <c r="D258" s="308"/>
      <c r="E258" s="105" t="s">
        <v>305</v>
      </c>
      <c r="F258" s="89"/>
      <c r="G258" s="89">
        <v>800000</v>
      </c>
    </row>
    <row r="259" spans="2:11">
      <c r="B259" s="306"/>
      <c r="D259" s="308"/>
      <c r="E259" s="105" t="s">
        <v>306</v>
      </c>
      <c r="F259" s="89"/>
      <c r="G259" s="89">
        <v>1200000</v>
      </c>
    </row>
    <row r="260" spans="2:11" ht="15.75" thickBot="1">
      <c r="B260" s="306"/>
      <c r="D260" s="309"/>
      <c r="E260" s="106" t="s">
        <v>307</v>
      </c>
      <c r="F260" s="111"/>
      <c r="G260" s="111"/>
    </row>
    <row r="261" spans="2:11">
      <c r="B261" s="306"/>
      <c r="D261" s="307">
        <v>3</v>
      </c>
      <c r="E261" s="35" t="s">
        <v>176</v>
      </c>
      <c r="F261" s="89">
        <v>7000000</v>
      </c>
      <c r="G261" s="89"/>
    </row>
    <row r="262" spans="2:11">
      <c r="B262" s="306"/>
      <c r="D262" s="308"/>
      <c r="E262" s="105" t="s">
        <v>308</v>
      </c>
      <c r="F262" s="89"/>
      <c r="G262" s="89">
        <v>7000000</v>
      </c>
    </row>
    <row r="263" spans="2:11" ht="15.75" thickBot="1">
      <c r="B263" s="306"/>
      <c r="D263" s="309"/>
      <c r="E263" s="106" t="s">
        <v>309</v>
      </c>
      <c r="F263" s="111"/>
      <c r="G263" s="111"/>
    </row>
    <row r="264" spans="2:11">
      <c r="B264" s="306"/>
      <c r="C264" s="31"/>
      <c r="D264" s="40"/>
      <c r="E264" s="40"/>
      <c r="F264" s="31"/>
      <c r="G264" s="40"/>
      <c r="H264" s="31"/>
    </row>
    <row r="265" spans="2:11">
      <c r="B265" s="306"/>
      <c r="D265" s="31"/>
      <c r="E265" s="31"/>
      <c r="F265" s="335" t="s">
        <v>311</v>
      </c>
      <c r="G265" s="335"/>
      <c r="H265" s="31"/>
    </row>
    <row r="266" spans="2:11">
      <c r="B266" s="306"/>
      <c r="D266" s="31"/>
      <c r="E266" s="31"/>
      <c r="F266" s="335" t="s">
        <v>312</v>
      </c>
      <c r="G266" s="335"/>
      <c r="H266" s="31"/>
    </row>
    <row r="267" spans="2:11">
      <c r="B267" s="306"/>
      <c r="D267" s="31"/>
      <c r="E267" s="31"/>
      <c r="F267" s="31"/>
      <c r="G267" s="31"/>
      <c r="H267" s="31"/>
    </row>
    <row r="268" spans="2:11">
      <c r="B268" s="306"/>
      <c r="D268" s="31"/>
      <c r="E268" s="31"/>
      <c r="F268" s="31"/>
      <c r="G268" s="31"/>
      <c r="H268" s="31"/>
    </row>
    <row r="269" spans="2:11">
      <c r="B269" s="306"/>
      <c r="C269" s="31"/>
      <c r="D269" s="31"/>
      <c r="E269" s="31"/>
      <c r="F269" s="31"/>
      <c r="G269" s="31"/>
    </row>
    <row r="270" spans="2:11">
      <c r="B270" s="306"/>
      <c r="D270" s="323" t="s">
        <v>316</v>
      </c>
      <c r="E270" s="323"/>
      <c r="F270" s="323"/>
      <c r="G270" s="323"/>
      <c r="H270" s="323"/>
      <c r="I270" s="323"/>
      <c r="J270" s="323"/>
      <c r="K270" s="323"/>
    </row>
    <row r="271" spans="2:11" ht="15.75" thickBot="1">
      <c r="B271" s="306"/>
    </row>
    <row r="272" spans="2:11" ht="25.5" thickBot="1">
      <c r="B272" s="306"/>
      <c r="D272" s="32" t="s">
        <v>86</v>
      </c>
      <c r="E272" s="33" t="s">
        <v>3</v>
      </c>
      <c r="F272" s="34" t="s">
        <v>4</v>
      </c>
      <c r="G272" s="34" t="s">
        <v>5</v>
      </c>
      <c r="K272" s="31"/>
    </row>
    <row r="273" spans="2:14">
      <c r="B273" s="306"/>
      <c r="D273" s="307">
        <v>1</v>
      </c>
      <c r="E273" s="43" t="s">
        <v>304</v>
      </c>
      <c r="F273" s="110">
        <v>100000</v>
      </c>
      <c r="G273" s="110"/>
    </row>
    <row r="274" spans="2:14">
      <c r="B274" s="306"/>
      <c r="D274" s="308"/>
      <c r="E274" s="105" t="s">
        <v>36</v>
      </c>
      <c r="F274" s="89"/>
      <c r="G274" s="89">
        <v>100000</v>
      </c>
    </row>
    <row r="275" spans="2:14" ht="15.75" thickBot="1">
      <c r="B275" s="306"/>
      <c r="D275" s="309"/>
      <c r="E275" s="106" t="s">
        <v>314</v>
      </c>
      <c r="F275" s="111"/>
      <c r="G275" s="111"/>
    </row>
    <row r="276" spans="2:14">
      <c r="B276" s="306"/>
      <c r="D276" s="307">
        <v>2</v>
      </c>
      <c r="E276" s="35" t="s">
        <v>8</v>
      </c>
      <c r="F276" s="89">
        <v>200000</v>
      </c>
      <c r="G276" s="89"/>
      <c r="H276" s="112"/>
    </row>
    <row r="277" spans="2:14">
      <c r="B277" s="306"/>
      <c r="D277" s="308"/>
      <c r="E277" s="105" t="s">
        <v>304</v>
      </c>
      <c r="F277" s="89"/>
      <c r="G277" s="89">
        <v>200000</v>
      </c>
    </row>
    <row r="278" spans="2:14" ht="15.75" thickBot="1">
      <c r="B278" s="306"/>
      <c r="D278" s="309"/>
      <c r="E278" s="106" t="s">
        <v>315</v>
      </c>
      <c r="F278" s="111"/>
      <c r="G278" s="111"/>
    </row>
    <row r="279" spans="2:14">
      <c r="B279" s="306"/>
      <c r="D279" s="307">
        <v>3</v>
      </c>
      <c r="E279" s="43" t="s">
        <v>304</v>
      </c>
      <c r="F279" s="89">
        <v>100000</v>
      </c>
      <c r="G279" s="89"/>
    </row>
    <row r="280" spans="2:14">
      <c r="B280" s="306"/>
      <c r="D280" s="308"/>
      <c r="E280" s="105" t="s">
        <v>22</v>
      </c>
      <c r="F280" s="89"/>
      <c r="G280" s="89">
        <v>50000</v>
      </c>
    </row>
    <row r="281" spans="2:14">
      <c r="B281" s="306"/>
      <c r="D281" s="308"/>
      <c r="E281" s="105" t="s">
        <v>31</v>
      </c>
      <c r="F281" s="89"/>
      <c r="G281" s="89">
        <v>50000</v>
      </c>
    </row>
    <row r="282" spans="2:14" ht="15.75" thickBot="1">
      <c r="B282" s="306"/>
      <c r="D282" s="309"/>
      <c r="E282" s="106" t="s">
        <v>307</v>
      </c>
      <c r="F282" s="111"/>
      <c r="G282" s="111"/>
      <c r="H282" s="31"/>
    </row>
    <row r="283" spans="2:14">
      <c r="B283" s="306"/>
      <c r="F283" s="31"/>
      <c r="G283" s="31"/>
    </row>
    <row r="284" spans="2:14">
      <c r="B284" s="306"/>
    </row>
    <row r="285" spans="2:14">
      <c r="B285" s="306"/>
    </row>
    <row r="286" spans="2:14">
      <c r="B286" s="306"/>
      <c r="D286" s="323" t="s">
        <v>370</v>
      </c>
      <c r="E286" s="323"/>
      <c r="F286" s="323"/>
      <c r="G286" s="323"/>
      <c r="H286" s="323"/>
      <c r="I286" s="323"/>
      <c r="J286" s="323"/>
      <c r="K286" s="323"/>
      <c r="L286" s="323"/>
      <c r="M286" s="323"/>
      <c r="N286" s="323"/>
    </row>
    <row r="287" spans="2:14" ht="15.75" thickBot="1">
      <c r="B287" s="306"/>
      <c r="D287" s="107"/>
      <c r="E287" s="107"/>
    </row>
    <row r="288" spans="2:14" ht="25.5" thickBot="1">
      <c r="B288" s="306"/>
      <c r="D288" s="32" t="s">
        <v>86</v>
      </c>
      <c r="E288" s="33" t="s">
        <v>3</v>
      </c>
      <c r="F288" s="34" t="s">
        <v>4</v>
      </c>
      <c r="G288" s="34" t="s">
        <v>5</v>
      </c>
    </row>
    <row r="289" spans="2:7">
      <c r="B289" s="306"/>
      <c r="D289" s="307">
        <v>1</v>
      </c>
      <c r="E289" s="43" t="s">
        <v>304</v>
      </c>
      <c r="F289" s="110">
        <v>2000000</v>
      </c>
      <c r="G289" s="110"/>
    </row>
    <row r="290" spans="2:7">
      <c r="B290" s="306"/>
      <c r="D290" s="308"/>
      <c r="E290" s="105" t="s">
        <v>52</v>
      </c>
      <c r="F290" s="89"/>
      <c r="G290" s="89">
        <v>2000000</v>
      </c>
    </row>
    <row r="291" spans="2:7" ht="15.75" thickBot="1">
      <c r="B291" s="306"/>
      <c r="D291" s="309"/>
      <c r="E291" s="106" t="s">
        <v>317</v>
      </c>
      <c r="F291" s="111"/>
      <c r="G291" s="111"/>
    </row>
    <row r="292" spans="2:7">
      <c r="B292" s="306"/>
      <c r="D292" s="307">
        <v>2</v>
      </c>
      <c r="E292" s="43" t="s">
        <v>304</v>
      </c>
      <c r="F292" s="89">
        <v>6000000</v>
      </c>
      <c r="G292" s="89"/>
    </row>
    <row r="293" spans="2:7">
      <c r="B293" s="306"/>
      <c r="D293" s="308"/>
      <c r="E293" s="105" t="s">
        <v>12</v>
      </c>
      <c r="F293" s="89"/>
      <c r="G293" s="89">
        <v>6000000</v>
      </c>
    </row>
    <row r="294" spans="2:7" ht="15.75" thickBot="1">
      <c r="B294" s="306"/>
      <c r="D294" s="309"/>
      <c r="E294" s="106" t="s">
        <v>318</v>
      </c>
      <c r="F294" s="111"/>
      <c r="G294" s="111"/>
    </row>
    <row r="295" spans="2:7">
      <c r="B295" s="306"/>
      <c r="D295" s="307">
        <v>3</v>
      </c>
      <c r="E295" s="35" t="s">
        <v>79</v>
      </c>
      <c r="F295" s="89">
        <v>5000000</v>
      </c>
      <c r="G295" s="89"/>
    </row>
    <row r="296" spans="2:7">
      <c r="B296" s="306"/>
      <c r="D296" s="308"/>
      <c r="E296" s="35" t="s">
        <v>304</v>
      </c>
      <c r="F296" s="89">
        <v>3000000</v>
      </c>
      <c r="G296" s="89"/>
    </row>
    <row r="297" spans="2:7">
      <c r="B297" s="306"/>
      <c r="D297" s="308"/>
      <c r="E297" s="105" t="s">
        <v>8</v>
      </c>
      <c r="F297" s="89"/>
      <c r="G297" s="89">
        <v>8000000</v>
      </c>
    </row>
    <row r="298" spans="2:7" ht="15.75" thickBot="1">
      <c r="B298" s="306"/>
      <c r="D298" s="309"/>
      <c r="E298" s="106" t="s">
        <v>319</v>
      </c>
      <c r="F298" s="111"/>
      <c r="G298" s="111"/>
    </row>
    <row r="299" spans="2:7">
      <c r="B299" s="306"/>
      <c r="D299" s="307">
        <v>4</v>
      </c>
      <c r="E299" s="35" t="s">
        <v>16</v>
      </c>
      <c r="F299" s="89">
        <v>2000000</v>
      </c>
      <c r="G299" s="89"/>
    </row>
    <row r="300" spans="2:7">
      <c r="B300" s="306"/>
      <c r="D300" s="308"/>
      <c r="E300" s="105" t="s">
        <v>304</v>
      </c>
      <c r="F300" s="89"/>
      <c r="G300" s="89">
        <v>2000000</v>
      </c>
    </row>
    <row r="301" spans="2:7" ht="15.75" thickBot="1">
      <c r="B301" s="306"/>
      <c r="D301" s="309"/>
      <c r="E301" s="106" t="s">
        <v>320</v>
      </c>
      <c r="F301" s="111"/>
      <c r="G301" s="111"/>
    </row>
    <row r="302" spans="2:7">
      <c r="B302" s="306"/>
      <c r="D302" s="307">
        <v>5</v>
      </c>
      <c r="E302" s="35" t="s">
        <v>304</v>
      </c>
      <c r="F302" s="89">
        <v>200000</v>
      </c>
      <c r="G302" s="89"/>
    </row>
    <row r="303" spans="2:7">
      <c r="B303" s="306"/>
      <c r="D303" s="308"/>
      <c r="E303" s="105" t="s">
        <v>321</v>
      </c>
      <c r="F303" s="89"/>
      <c r="G303" s="89">
        <v>200000</v>
      </c>
    </row>
    <row r="304" spans="2:7" ht="15.75" thickBot="1">
      <c r="B304" s="306"/>
      <c r="D304" s="309"/>
      <c r="E304" s="106" t="s">
        <v>322</v>
      </c>
      <c r="F304" s="111"/>
      <c r="G304" s="111"/>
    </row>
    <row r="305" spans="2:10">
      <c r="B305" s="306"/>
      <c r="D305" s="307">
        <v>6</v>
      </c>
      <c r="E305" s="35" t="s">
        <v>304</v>
      </c>
      <c r="F305" s="89">
        <v>1000000</v>
      </c>
      <c r="G305" s="89"/>
    </row>
    <row r="306" spans="2:10">
      <c r="B306" s="306"/>
      <c r="D306" s="308"/>
      <c r="E306" s="105" t="s">
        <v>176</v>
      </c>
      <c r="F306" s="89"/>
      <c r="G306" s="89">
        <v>1000000</v>
      </c>
    </row>
    <row r="307" spans="2:10" ht="15.75" thickBot="1">
      <c r="B307" s="306"/>
      <c r="D307" s="309"/>
      <c r="E307" s="106" t="s">
        <v>323</v>
      </c>
      <c r="F307" s="111"/>
      <c r="G307" s="111"/>
    </row>
    <row r="308" spans="2:10">
      <c r="B308" s="306"/>
      <c r="D308" s="307">
        <v>7</v>
      </c>
      <c r="E308" s="35" t="s">
        <v>324</v>
      </c>
      <c r="F308" s="89">
        <v>8000000</v>
      </c>
      <c r="G308" s="89"/>
    </row>
    <row r="309" spans="2:10">
      <c r="B309" s="306"/>
      <c r="D309" s="308"/>
      <c r="E309" s="35" t="s">
        <v>325</v>
      </c>
      <c r="F309" s="89">
        <v>4000000</v>
      </c>
      <c r="G309" s="89"/>
    </row>
    <row r="310" spans="2:10">
      <c r="B310" s="306"/>
      <c r="D310" s="308"/>
      <c r="E310" s="105" t="s">
        <v>304</v>
      </c>
      <c r="F310" s="89"/>
      <c r="G310" s="89">
        <v>12000000</v>
      </c>
    </row>
    <row r="311" spans="2:10" ht="15.75" thickBot="1">
      <c r="B311" s="306"/>
      <c r="D311" s="309"/>
      <c r="E311" s="106" t="s">
        <v>307</v>
      </c>
      <c r="F311" s="111"/>
      <c r="G311" s="111"/>
    </row>
    <row r="312" spans="2:10">
      <c r="B312" s="306"/>
      <c r="C312" s="31"/>
      <c r="D312" s="307">
        <v>8</v>
      </c>
      <c r="E312" s="43" t="s">
        <v>176</v>
      </c>
      <c r="F312" s="110">
        <v>6000000</v>
      </c>
      <c r="G312" s="110"/>
      <c r="H312" s="31"/>
    </row>
    <row r="313" spans="2:10">
      <c r="B313" s="306"/>
      <c r="D313" s="308"/>
      <c r="E313" s="35" t="s">
        <v>324</v>
      </c>
      <c r="F313" s="89">
        <v>2000000</v>
      </c>
      <c r="G313" s="89"/>
    </row>
    <row r="314" spans="2:10">
      <c r="B314" s="306"/>
      <c r="D314" s="308"/>
      <c r="E314" s="35" t="s">
        <v>325</v>
      </c>
      <c r="F314" s="89">
        <v>1000000</v>
      </c>
      <c r="G314" s="89"/>
    </row>
    <row r="315" spans="2:10">
      <c r="B315" s="306"/>
      <c r="D315" s="308"/>
      <c r="E315" s="105" t="s">
        <v>326</v>
      </c>
      <c r="F315" s="105"/>
      <c r="G315" s="89">
        <v>9000000</v>
      </c>
    </row>
    <row r="316" spans="2:10" ht="15.75" thickBot="1">
      <c r="B316" s="306"/>
      <c r="C316" s="89"/>
      <c r="D316" s="309"/>
      <c r="E316" s="106" t="s">
        <v>327</v>
      </c>
      <c r="F316" s="106"/>
      <c r="G316" s="111"/>
    </row>
    <row r="317" spans="2:10" ht="15.75" thickBot="1">
      <c r="B317" s="306"/>
      <c r="G317" s="31"/>
      <c r="I317" s="320" t="s">
        <v>304</v>
      </c>
      <c r="J317" s="320"/>
    </row>
    <row r="318" spans="2:10">
      <c r="B318" s="306"/>
      <c r="I318" s="110">
        <v>2000000</v>
      </c>
      <c r="J318" s="314">
        <v>2000000</v>
      </c>
    </row>
    <row r="319" spans="2:10">
      <c r="B319" s="306"/>
      <c r="E319" s="30" t="s">
        <v>334</v>
      </c>
      <c r="F319" s="31">
        <v>30000000</v>
      </c>
      <c r="I319" s="89">
        <v>6000000</v>
      </c>
      <c r="J319" s="315"/>
    </row>
    <row r="320" spans="2:10" ht="15.75" thickBot="1">
      <c r="B320" s="306"/>
      <c r="E320" s="30" t="s">
        <v>335</v>
      </c>
      <c r="F320" s="107">
        <v>6000000</v>
      </c>
      <c r="I320" s="89">
        <v>3000000</v>
      </c>
      <c r="J320" s="315"/>
    </row>
    <row r="321" spans="2:10">
      <c r="B321" s="306"/>
      <c r="E321" s="30" t="s">
        <v>336</v>
      </c>
      <c r="F321" s="30">
        <v>36000000</v>
      </c>
      <c r="I321" s="89">
        <v>2000000</v>
      </c>
      <c r="J321" s="315"/>
    </row>
    <row r="322" spans="2:10" ht="15.75" thickBot="1">
      <c r="B322" s="306"/>
      <c r="E322" s="30" t="s">
        <v>337</v>
      </c>
      <c r="F322" s="126">
        <v>0.25</v>
      </c>
      <c r="I322" s="111">
        <v>1000000</v>
      </c>
      <c r="J322" s="316"/>
    </row>
    <row r="323" spans="2:10">
      <c r="B323" s="306"/>
      <c r="E323" s="30" t="s">
        <v>326</v>
      </c>
      <c r="F323" s="30">
        <v>9000000</v>
      </c>
      <c r="I323" s="89" t="s">
        <v>173</v>
      </c>
      <c r="J323" s="30">
        <v>12000000</v>
      </c>
    </row>
    <row r="324" spans="2:10" ht="15.75" thickBot="1">
      <c r="B324" s="306"/>
      <c r="E324" s="30" t="s">
        <v>338</v>
      </c>
      <c r="F324" s="100">
        <v>3000000</v>
      </c>
      <c r="I324" s="61"/>
    </row>
    <row r="325" spans="2:10" ht="15.75" thickTop="1">
      <c r="B325" s="306"/>
    </row>
    <row r="326" spans="2:10">
      <c r="B326" s="306"/>
      <c r="E326" s="127" t="s">
        <v>339</v>
      </c>
    </row>
    <row r="327" spans="2:10">
      <c r="B327" s="306"/>
      <c r="E327" s="127" t="s">
        <v>340</v>
      </c>
    </row>
    <row r="328" spans="2:10" ht="15.75" thickBot="1">
      <c r="B328" s="306"/>
    </row>
    <row r="329" spans="2:10" ht="15.75" thickBot="1">
      <c r="B329" s="306"/>
      <c r="F329" s="311" t="s">
        <v>219</v>
      </c>
      <c r="G329" s="313"/>
      <c r="H329" s="120" t="s">
        <v>220</v>
      </c>
      <c r="I329" s="311" t="s">
        <v>221</v>
      </c>
      <c r="J329" s="313"/>
    </row>
    <row r="330" spans="2:10">
      <c r="B330" s="306"/>
      <c r="F330" s="108" t="s">
        <v>328</v>
      </c>
      <c r="G330" s="108">
        <v>20000000</v>
      </c>
      <c r="H330" s="104">
        <v>-2000000</v>
      </c>
      <c r="I330" s="108" t="s">
        <v>328</v>
      </c>
      <c r="J330" s="104">
        <v>18000000</v>
      </c>
    </row>
    <row r="331" spans="2:10">
      <c r="B331" s="306"/>
      <c r="F331" s="112" t="s">
        <v>329</v>
      </c>
      <c r="G331" s="112">
        <v>10000000</v>
      </c>
      <c r="H331" s="105">
        <v>-1000000</v>
      </c>
      <c r="I331" s="112" t="s">
        <v>329</v>
      </c>
      <c r="J331" s="105">
        <v>9000000</v>
      </c>
    </row>
    <row r="332" spans="2:10">
      <c r="B332" s="306"/>
      <c r="F332" s="112" t="s">
        <v>330</v>
      </c>
      <c r="G332" s="112">
        <v>0</v>
      </c>
      <c r="H332" s="105">
        <v>9000000</v>
      </c>
      <c r="I332" s="112" t="s">
        <v>330</v>
      </c>
      <c r="J332" s="105">
        <v>9000000</v>
      </c>
    </row>
    <row r="333" spans="2:10">
      <c r="B333" s="306"/>
      <c r="F333" s="112" t="s">
        <v>47</v>
      </c>
      <c r="G333" s="112">
        <v>30000000</v>
      </c>
      <c r="H333" s="105">
        <v>6000000</v>
      </c>
      <c r="I333" s="105" t="s">
        <v>47</v>
      </c>
      <c r="J333" s="89">
        <v>36000000</v>
      </c>
    </row>
    <row r="334" spans="2:10" ht="15.75" thickBot="1">
      <c r="B334" s="306"/>
      <c r="F334" s="109"/>
      <c r="G334" s="109"/>
      <c r="H334" s="106"/>
      <c r="I334" s="106"/>
      <c r="J334" s="111"/>
    </row>
    <row r="335" spans="2:10">
      <c r="B335" s="306"/>
    </row>
    <row r="336" spans="2:10">
      <c r="B336" s="306"/>
      <c r="I336" s="332" t="s">
        <v>331</v>
      </c>
      <c r="J336" s="332"/>
    </row>
    <row r="337" spans="2:17">
      <c r="B337" s="306"/>
      <c r="I337" s="332" t="s">
        <v>332</v>
      </c>
      <c r="J337" s="332"/>
    </row>
    <row r="338" spans="2:17">
      <c r="B338" s="306"/>
      <c r="I338" s="332" t="s">
        <v>333</v>
      </c>
      <c r="J338" s="332"/>
    </row>
    <row r="339" spans="2:17">
      <c r="B339" s="306"/>
    </row>
    <row r="340" spans="2:17">
      <c r="B340" s="306"/>
      <c r="F340" s="31"/>
      <c r="G340" s="31"/>
    </row>
    <row r="341" spans="2:17">
      <c r="B341" s="306"/>
      <c r="G341" s="31"/>
    </row>
    <row r="342" spans="2:17" ht="15.75" thickBot="1">
      <c r="B342" s="306"/>
      <c r="F342" s="320" t="s">
        <v>324</v>
      </c>
      <c r="G342" s="320"/>
      <c r="I342" s="320" t="s">
        <v>325</v>
      </c>
      <c r="J342" s="320"/>
    </row>
    <row r="343" spans="2:17" ht="15.75" thickBot="1">
      <c r="B343" s="306"/>
      <c r="F343" s="52">
        <v>8000000</v>
      </c>
      <c r="G343" s="53" t="s">
        <v>341</v>
      </c>
      <c r="I343" s="52">
        <v>4000000</v>
      </c>
      <c r="J343" s="53" t="s">
        <v>345</v>
      </c>
    </row>
    <row r="344" spans="2:17">
      <c r="B344" s="306"/>
      <c r="F344" s="89" t="s">
        <v>342</v>
      </c>
      <c r="G344" s="314" t="s">
        <v>343</v>
      </c>
      <c r="I344" s="110" t="s">
        <v>342</v>
      </c>
      <c r="J344" s="314">
        <v>10000000</v>
      </c>
    </row>
    <row r="345" spans="2:17" ht="15.75" thickBot="1">
      <c r="B345" s="306"/>
      <c r="F345" s="111">
        <v>2000000</v>
      </c>
      <c r="G345" s="316"/>
      <c r="I345" s="111">
        <v>1000000</v>
      </c>
      <c r="J345" s="316"/>
    </row>
    <row r="346" spans="2:17">
      <c r="B346" s="306"/>
      <c r="F346" s="89"/>
      <c r="G346" s="30" t="s">
        <v>344</v>
      </c>
      <c r="I346" s="89"/>
      <c r="J346" s="30" t="s">
        <v>346</v>
      </c>
    </row>
    <row r="347" spans="2:17" ht="15.75" thickBot="1">
      <c r="B347" s="306"/>
      <c r="F347" s="89"/>
      <c r="G347" s="54"/>
      <c r="I347" s="89"/>
      <c r="J347" s="54"/>
      <c r="M347" s="324" t="s">
        <v>347</v>
      </c>
      <c r="N347" s="324"/>
      <c r="O347" s="324"/>
      <c r="P347" s="324"/>
    </row>
    <row r="348" spans="2:17" ht="15.75" thickTop="1">
      <c r="B348" s="306"/>
      <c r="M348" s="324" t="s">
        <v>348</v>
      </c>
      <c r="N348" s="324"/>
      <c r="O348" s="324"/>
      <c r="P348" s="324"/>
    </row>
    <row r="349" spans="2:17" ht="15.75" thickBot="1">
      <c r="B349" s="306"/>
      <c r="L349" s="107"/>
      <c r="M349" s="329" t="s">
        <v>349</v>
      </c>
      <c r="N349" s="329"/>
      <c r="O349" s="329"/>
      <c r="P349" s="329"/>
      <c r="Q349" s="107"/>
    </row>
    <row r="350" spans="2:17">
      <c r="B350" s="306"/>
      <c r="L350" s="325" t="s">
        <v>350</v>
      </c>
      <c r="M350" s="325"/>
      <c r="N350" s="326"/>
      <c r="O350" s="330" t="s">
        <v>358</v>
      </c>
      <c r="P350" s="325"/>
      <c r="Q350" s="325"/>
    </row>
    <row r="351" spans="2:17">
      <c r="B351" s="306"/>
      <c r="L351" s="327" t="s">
        <v>355</v>
      </c>
      <c r="M351" s="327"/>
      <c r="N351" s="328"/>
      <c r="O351" s="331" t="s">
        <v>359</v>
      </c>
      <c r="P351" s="327"/>
      <c r="Q351" s="327"/>
    </row>
    <row r="352" spans="2:17">
      <c r="B352" s="306"/>
      <c r="L352" s="327" t="s">
        <v>351</v>
      </c>
      <c r="M352" s="327"/>
      <c r="N352" s="328"/>
      <c r="O352" s="331" t="s">
        <v>360</v>
      </c>
      <c r="P352" s="327"/>
      <c r="Q352" s="327"/>
    </row>
    <row r="353" spans="2:17">
      <c r="B353" s="306"/>
      <c r="L353" s="327" t="s">
        <v>352</v>
      </c>
      <c r="M353" s="327"/>
      <c r="N353" s="328"/>
      <c r="O353" s="331" t="s">
        <v>361</v>
      </c>
      <c r="P353" s="327"/>
      <c r="Q353" s="327"/>
    </row>
    <row r="354" spans="2:17">
      <c r="B354" s="306"/>
      <c r="L354" s="327" t="s">
        <v>354</v>
      </c>
      <c r="M354" s="327"/>
      <c r="N354" s="328"/>
      <c r="O354" s="331" t="s">
        <v>362</v>
      </c>
      <c r="P354" s="327"/>
      <c r="Q354" s="327"/>
    </row>
    <row r="355" spans="2:17">
      <c r="B355" s="306"/>
      <c r="L355" s="327" t="s">
        <v>353</v>
      </c>
      <c r="M355" s="327"/>
      <c r="N355" s="328"/>
      <c r="O355" s="331" t="s">
        <v>363</v>
      </c>
      <c r="P355" s="327"/>
      <c r="Q355" s="327"/>
    </row>
    <row r="356" spans="2:17">
      <c r="B356" s="306"/>
      <c r="L356" s="327" t="s">
        <v>356</v>
      </c>
      <c r="M356" s="327"/>
      <c r="N356" s="328"/>
      <c r="O356" s="331" t="s">
        <v>364</v>
      </c>
      <c r="P356" s="327"/>
      <c r="Q356" s="327"/>
    </row>
    <row r="357" spans="2:17">
      <c r="B357" s="306"/>
      <c r="L357" s="327" t="s">
        <v>357</v>
      </c>
      <c r="M357" s="327"/>
      <c r="N357" s="328"/>
      <c r="O357" s="331" t="s">
        <v>365</v>
      </c>
      <c r="P357" s="327"/>
      <c r="Q357" s="327"/>
    </row>
    <row r="358" spans="2:17">
      <c r="B358" s="306"/>
      <c r="L358" s="345"/>
      <c r="M358" s="345"/>
      <c r="N358" s="346"/>
      <c r="O358" s="331" t="s">
        <v>366</v>
      </c>
      <c r="P358" s="333"/>
      <c r="Q358" s="333"/>
    </row>
    <row r="359" spans="2:17" ht="15.75" thickBot="1">
      <c r="B359" s="306"/>
      <c r="L359" s="343"/>
      <c r="M359" s="343"/>
      <c r="N359" s="344"/>
      <c r="O359" s="337" t="s">
        <v>367</v>
      </c>
      <c r="P359" s="338"/>
      <c r="Q359" s="338"/>
    </row>
    <row r="360" spans="2:17" ht="15.75" thickBot="1">
      <c r="B360" s="306"/>
      <c r="L360" s="341" t="s">
        <v>368</v>
      </c>
      <c r="M360" s="341"/>
      <c r="N360" s="342"/>
      <c r="O360" s="339" t="s">
        <v>369</v>
      </c>
      <c r="P360" s="340"/>
      <c r="Q360" s="340"/>
    </row>
    <row r="361" spans="2:17" ht="15.75" thickTop="1">
      <c r="B361" s="306"/>
      <c r="L361" s="127"/>
      <c r="M361" s="127"/>
      <c r="N361" s="129"/>
    </row>
    <row r="362" spans="2:17">
      <c r="B362" s="306"/>
      <c r="L362" s="127"/>
      <c r="M362" s="127"/>
      <c r="N362" s="56"/>
    </row>
    <row r="363" spans="2:17">
      <c r="B363" s="306"/>
      <c r="L363" s="127"/>
      <c r="M363" s="127"/>
      <c r="N363" s="56"/>
    </row>
    <row r="364" spans="2:17">
      <c r="B364" s="306"/>
      <c r="N364" s="31"/>
      <c r="O364" s="31"/>
    </row>
    <row r="365" spans="2:17">
      <c r="B365" s="306"/>
      <c r="D365" s="323" t="s">
        <v>381</v>
      </c>
      <c r="E365" s="323"/>
      <c r="F365" s="323"/>
      <c r="G365" s="323"/>
      <c r="H365" s="323"/>
      <c r="I365" s="323"/>
      <c r="J365" s="323"/>
      <c r="K365" s="323"/>
      <c r="N365" s="31"/>
    </row>
    <row r="366" spans="2:17" ht="15.75" thickBot="1">
      <c r="B366" s="306"/>
      <c r="D366" s="107"/>
      <c r="E366" s="107"/>
      <c r="F366" s="107"/>
      <c r="G366" s="107"/>
      <c r="N366" s="31"/>
    </row>
    <row r="367" spans="2:17" ht="25.5" thickBot="1">
      <c r="B367" s="306"/>
      <c r="D367" s="32" t="s">
        <v>86</v>
      </c>
      <c r="E367" s="33" t="s">
        <v>3</v>
      </c>
      <c r="F367" s="34" t="s">
        <v>4</v>
      </c>
      <c r="G367" s="34" t="s">
        <v>5</v>
      </c>
    </row>
    <row r="368" spans="2:17">
      <c r="B368" s="306"/>
      <c r="D368" s="307">
        <v>1</v>
      </c>
      <c r="E368" s="43" t="s">
        <v>371</v>
      </c>
      <c r="F368" s="104">
        <v>250000</v>
      </c>
      <c r="G368" s="110"/>
    </row>
    <row r="369" spans="2:9">
      <c r="B369" s="306"/>
      <c r="D369" s="308"/>
      <c r="E369" s="105" t="s">
        <v>372</v>
      </c>
      <c r="F369" s="105"/>
      <c r="G369" s="89">
        <v>150000</v>
      </c>
    </row>
    <row r="370" spans="2:9">
      <c r="B370" s="306"/>
      <c r="D370" s="308"/>
      <c r="E370" s="105" t="s">
        <v>373</v>
      </c>
      <c r="F370" s="105"/>
      <c r="G370" s="89">
        <v>100000</v>
      </c>
    </row>
    <row r="371" spans="2:9" ht="15.75" thickBot="1">
      <c r="B371" s="306"/>
      <c r="D371" s="309"/>
      <c r="E371" s="46" t="s">
        <v>374</v>
      </c>
      <c r="F371" s="106"/>
      <c r="G371" s="111"/>
    </row>
    <row r="372" spans="2:9">
      <c r="B372" s="306"/>
      <c r="D372" s="31"/>
      <c r="E372" s="31"/>
      <c r="F372" s="31"/>
      <c r="G372" s="31"/>
    </row>
    <row r="373" spans="2:9">
      <c r="B373" s="306"/>
      <c r="D373" s="31"/>
      <c r="E373" s="31"/>
      <c r="F373" s="31"/>
      <c r="G373" s="31"/>
    </row>
    <row r="374" spans="2:9">
      <c r="B374" s="306"/>
      <c r="D374" s="31"/>
      <c r="E374" s="336" t="s">
        <v>376</v>
      </c>
      <c r="F374" s="336"/>
      <c r="G374" s="336"/>
      <c r="H374" s="334" t="s">
        <v>375</v>
      </c>
      <c r="I374" s="334"/>
    </row>
    <row r="375" spans="2:9">
      <c r="B375" s="306"/>
      <c r="D375" s="31"/>
      <c r="E375" s="335" t="s">
        <v>378</v>
      </c>
      <c r="F375" s="335"/>
      <c r="G375" s="335"/>
      <c r="H375" s="334" t="s">
        <v>377</v>
      </c>
      <c r="I375" s="334"/>
    </row>
    <row r="376" spans="2:9">
      <c r="B376" s="306"/>
      <c r="D376" s="31"/>
      <c r="E376" s="335" t="s">
        <v>380</v>
      </c>
      <c r="F376" s="335"/>
      <c r="G376" s="335"/>
      <c r="H376" s="335" t="s">
        <v>379</v>
      </c>
      <c r="I376" s="335"/>
    </row>
    <row r="377" spans="2:9">
      <c r="B377" s="306"/>
      <c r="C377" s="31"/>
      <c r="D377" s="31"/>
      <c r="E377" s="31"/>
      <c r="F377" s="31"/>
      <c r="G377" s="31"/>
      <c r="H377" s="31"/>
    </row>
    <row r="378" spans="2:9">
      <c r="B378" s="306"/>
    </row>
  </sheetData>
  <sheetProtection sheet="1" objects="1" scenarios="1"/>
  <mergeCells count="117">
    <mergeCell ref="D2:K2"/>
    <mergeCell ref="D122:K122"/>
    <mergeCell ref="D71:K71"/>
    <mergeCell ref="D5:G5"/>
    <mergeCell ref="D4:G4"/>
    <mergeCell ref="D40:D43"/>
    <mergeCell ref="F46:G46"/>
    <mergeCell ref="I46:J46"/>
    <mergeCell ref="D55:D58"/>
    <mergeCell ref="F61:G61"/>
    <mergeCell ref="I61:J61"/>
    <mergeCell ref="D6:G6"/>
    <mergeCell ref="D16:D19"/>
    <mergeCell ref="F22:G22"/>
    <mergeCell ref="I22:J22"/>
    <mergeCell ref="D32:D35"/>
    <mergeCell ref="D12:K12"/>
    <mergeCell ref="D106:D111"/>
    <mergeCell ref="F114:G114"/>
    <mergeCell ref="I114:J114"/>
    <mergeCell ref="D74:D77"/>
    <mergeCell ref="F80:G80"/>
    <mergeCell ref="I80:J80"/>
    <mergeCell ref="D89:D94"/>
    <mergeCell ref="I181:J181"/>
    <mergeCell ref="I182:J182"/>
    <mergeCell ref="I183:J183"/>
    <mergeCell ref="D189:D193"/>
    <mergeCell ref="D186:K186"/>
    <mergeCell ref="F97:G97"/>
    <mergeCell ref="I97:J97"/>
    <mergeCell ref="I151:J151"/>
    <mergeCell ref="D156:D161"/>
    <mergeCell ref="F174:G174"/>
    <mergeCell ref="I174:J174"/>
    <mergeCell ref="D125:D129"/>
    <mergeCell ref="F142:G142"/>
    <mergeCell ref="I142:J142"/>
    <mergeCell ref="I149:J149"/>
    <mergeCell ref="I150:J150"/>
    <mergeCell ref="D153:K153"/>
    <mergeCell ref="D261:D263"/>
    <mergeCell ref="F265:G265"/>
    <mergeCell ref="F266:G266"/>
    <mergeCell ref="F239:G239"/>
    <mergeCell ref="I239:J239"/>
    <mergeCell ref="I246:J246"/>
    <mergeCell ref="I247:J247"/>
    <mergeCell ref="I248:J248"/>
    <mergeCell ref="F206:G206"/>
    <mergeCell ref="I206:J206"/>
    <mergeCell ref="I213:J213"/>
    <mergeCell ref="I214:J214"/>
    <mergeCell ref="I215:J215"/>
    <mergeCell ref="O353:Q353"/>
    <mergeCell ref="O354:Q354"/>
    <mergeCell ref="O355:Q355"/>
    <mergeCell ref="O356:Q356"/>
    <mergeCell ref="O357:Q357"/>
    <mergeCell ref="O358:Q358"/>
    <mergeCell ref="H375:I375"/>
    <mergeCell ref="E375:G375"/>
    <mergeCell ref="E376:G376"/>
    <mergeCell ref="H376:I376"/>
    <mergeCell ref="H374:I374"/>
    <mergeCell ref="E374:G374"/>
    <mergeCell ref="O359:Q359"/>
    <mergeCell ref="O360:Q360"/>
    <mergeCell ref="L360:N360"/>
    <mergeCell ref="L359:N359"/>
    <mergeCell ref="L353:N353"/>
    <mergeCell ref="L354:N354"/>
    <mergeCell ref="L355:N355"/>
    <mergeCell ref="L356:N356"/>
    <mergeCell ref="L357:N357"/>
    <mergeCell ref="L358:N358"/>
    <mergeCell ref="M347:P347"/>
    <mergeCell ref="L350:N350"/>
    <mergeCell ref="L351:N351"/>
    <mergeCell ref="L352:N352"/>
    <mergeCell ref="I317:J317"/>
    <mergeCell ref="M348:P348"/>
    <mergeCell ref="M349:P349"/>
    <mergeCell ref="O350:Q350"/>
    <mergeCell ref="O351:Q351"/>
    <mergeCell ref="O352:Q352"/>
    <mergeCell ref="J318:J322"/>
    <mergeCell ref="I342:J342"/>
    <mergeCell ref="J344:J345"/>
    <mergeCell ref="I336:J336"/>
    <mergeCell ref="I337:J337"/>
    <mergeCell ref="I338:J338"/>
    <mergeCell ref="I329:J329"/>
    <mergeCell ref="B2:B378"/>
    <mergeCell ref="D279:D282"/>
    <mergeCell ref="D276:D278"/>
    <mergeCell ref="D273:D275"/>
    <mergeCell ref="D221:D226"/>
    <mergeCell ref="D218:K218"/>
    <mergeCell ref="D251:K251"/>
    <mergeCell ref="D270:K270"/>
    <mergeCell ref="D365:K365"/>
    <mergeCell ref="D368:D371"/>
    <mergeCell ref="F342:G342"/>
    <mergeCell ref="G344:G345"/>
    <mergeCell ref="F329:G329"/>
    <mergeCell ref="D295:D298"/>
    <mergeCell ref="D299:D301"/>
    <mergeCell ref="D302:D304"/>
    <mergeCell ref="D305:D307"/>
    <mergeCell ref="D308:D311"/>
    <mergeCell ref="D312:D316"/>
    <mergeCell ref="D289:D291"/>
    <mergeCell ref="D292:D294"/>
    <mergeCell ref="D286:N286"/>
    <mergeCell ref="D254:D256"/>
    <mergeCell ref="D257:D260"/>
  </mergeCells>
  <hyperlinks>
    <hyperlink ref="B2:B378" location="فهرست!A1" display="فهرست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F0"/>
  </sheetPr>
  <dimension ref="A2:K200"/>
  <sheetViews>
    <sheetView rightToLeft="1" workbookViewId="0">
      <selection activeCell="C1" sqref="C1:L1048576"/>
    </sheetView>
  </sheetViews>
  <sheetFormatPr defaultColWidth="9" defaultRowHeight="15"/>
  <cols>
    <col min="1" max="2" width="9" style="252"/>
    <col min="3" max="3" width="9" style="138"/>
    <col min="4" max="4" width="3.7109375" style="138" bestFit="1" customWidth="1"/>
    <col min="5" max="5" width="44.85546875" style="138" bestFit="1" customWidth="1"/>
    <col min="6" max="6" width="13.42578125" style="138" bestFit="1" customWidth="1"/>
    <col min="7" max="7" width="12.42578125" style="138" bestFit="1" customWidth="1"/>
    <col min="8" max="8" width="12.28515625" style="138" bestFit="1" customWidth="1"/>
    <col min="9" max="9" width="13.42578125" style="138" bestFit="1" customWidth="1"/>
    <col min="10" max="10" width="13.7109375" style="138" bestFit="1" customWidth="1"/>
    <col min="11" max="16384" width="9" style="138"/>
  </cols>
  <sheetData>
    <row r="2" spans="2:11" ht="15.75" thickBot="1">
      <c r="B2" s="306" t="s">
        <v>852</v>
      </c>
      <c r="D2" s="310" t="s">
        <v>382</v>
      </c>
      <c r="E2" s="310"/>
      <c r="F2" s="310"/>
      <c r="G2" s="310"/>
      <c r="H2" s="310"/>
      <c r="I2" s="310"/>
      <c r="J2" s="310"/>
      <c r="K2" s="310"/>
    </row>
    <row r="3" spans="2:11" ht="25.5" thickBot="1">
      <c r="B3" s="306"/>
      <c r="D3" s="32" t="s">
        <v>86</v>
      </c>
      <c r="E3" s="33" t="s">
        <v>3</v>
      </c>
      <c r="F3" s="34" t="s">
        <v>4</v>
      </c>
      <c r="G3" s="34" t="s">
        <v>5</v>
      </c>
    </row>
    <row r="4" spans="2:11">
      <c r="B4" s="306"/>
      <c r="D4" s="307">
        <v>1</v>
      </c>
      <c r="E4" s="43" t="s">
        <v>383</v>
      </c>
      <c r="F4" s="132">
        <v>5000000</v>
      </c>
      <c r="G4" s="135"/>
    </row>
    <row r="5" spans="2:11">
      <c r="B5" s="306"/>
      <c r="D5" s="308"/>
      <c r="E5" s="133" t="s">
        <v>81</v>
      </c>
      <c r="F5" s="133"/>
      <c r="G5" s="89">
        <v>5000000</v>
      </c>
    </row>
    <row r="6" spans="2:11" ht="15.75" thickBot="1">
      <c r="B6" s="306"/>
      <c r="D6" s="309"/>
      <c r="E6" s="134" t="s">
        <v>384</v>
      </c>
      <c r="F6" s="134"/>
      <c r="G6" s="136"/>
    </row>
    <row r="7" spans="2:11">
      <c r="B7" s="306"/>
      <c r="C7" s="137"/>
      <c r="D7" s="137"/>
      <c r="E7" s="40"/>
      <c r="F7" s="40"/>
      <c r="G7" s="40"/>
    </row>
    <row r="8" spans="2:11">
      <c r="B8" s="306"/>
      <c r="D8" s="137"/>
      <c r="E8" s="137"/>
      <c r="F8" s="137"/>
      <c r="G8" s="137"/>
    </row>
    <row r="9" spans="2:11">
      <c r="B9" s="306"/>
    </row>
    <row r="10" spans="2:11">
      <c r="B10" s="306"/>
      <c r="D10" s="310" t="s">
        <v>385</v>
      </c>
      <c r="E10" s="310"/>
      <c r="F10" s="310"/>
      <c r="G10" s="310"/>
      <c r="H10" s="310"/>
      <c r="I10" s="310"/>
      <c r="J10" s="310"/>
      <c r="K10" s="310"/>
    </row>
    <row r="11" spans="2:11" ht="15.75" thickBot="1">
      <c r="B11" s="306"/>
    </row>
    <row r="12" spans="2:11" ht="25.5" thickBot="1">
      <c r="B12" s="306"/>
      <c r="D12" s="32" t="s">
        <v>86</v>
      </c>
      <c r="E12" s="33" t="s">
        <v>3</v>
      </c>
      <c r="F12" s="34" t="s">
        <v>4</v>
      </c>
      <c r="G12" s="34" t="s">
        <v>5</v>
      </c>
    </row>
    <row r="13" spans="2:11">
      <c r="B13" s="306"/>
      <c r="D13" s="307">
        <v>1</v>
      </c>
      <c r="E13" s="43" t="s">
        <v>386</v>
      </c>
      <c r="F13" s="135">
        <v>3000000</v>
      </c>
      <c r="G13" s="135"/>
    </row>
    <row r="14" spans="2:11">
      <c r="B14" s="306"/>
      <c r="D14" s="308"/>
      <c r="E14" s="133" t="s">
        <v>387</v>
      </c>
      <c r="F14" s="89"/>
      <c r="G14" s="89">
        <v>1000000</v>
      </c>
    </row>
    <row r="15" spans="2:11">
      <c r="B15" s="306"/>
      <c r="D15" s="308"/>
      <c r="E15" s="133" t="s">
        <v>388</v>
      </c>
      <c r="F15" s="89"/>
      <c r="G15" s="89">
        <v>2000000</v>
      </c>
    </row>
    <row r="16" spans="2:11" ht="15.75" thickBot="1">
      <c r="B16" s="306"/>
      <c r="D16" s="309"/>
      <c r="E16" s="134" t="s">
        <v>389</v>
      </c>
      <c r="F16" s="136"/>
      <c r="G16" s="136"/>
    </row>
    <row r="17" spans="2:11">
      <c r="B17" s="306"/>
      <c r="F17" s="137"/>
      <c r="G17" s="40"/>
      <c r="H17" s="137"/>
    </row>
    <row r="18" spans="2:11">
      <c r="B18" s="306"/>
      <c r="E18" s="148" t="s">
        <v>391</v>
      </c>
      <c r="F18" s="148"/>
      <c r="G18" s="148"/>
    </row>
    <row r="19" spans="2:11">
      <c r="B19" s="306"/>
      <c r="D19" s="137"/>
      <c r="E19" s="149" t="s">
        <v>392</v>
      </c>
      <c r="F19" s="149"/>
      <c r="G19" s="149"/>
    </row>
    <row r="20" spans="2:11">
      <c r="B20" s="306"/>
    </row>
    <row r="21" spans="2:11">
      <c r="B21" s="306"/>
    </row>
    <row r="22" spans="2:11">
      <c r="B22" s="306"/>
    </row>
    <row r="23" spans="2:11">
      <c r="B23" s="306"/>
      <c r="D23" s="310" t="s">
        <v>390</v>
      </c>
      <c r="E23" s="310"/>
      <c r="F23" s="310"/>
      <c r="G23" s="310"/>
      <c r="H23" s="310"/>
      <c r="I23" s="310"/>
      <c r="J23" s="310"/>
      <c r="K23" s="310"/>
    </row>
    <row r="24" spans="2:11" ht="15.75" thickBot="1">
      <c r="B24" s="306"/>
    </row>
    <row r="25" spans="2:11" ht="25.5" thickBot="1">
      <c r="B25" s="306"/>
      <c r="D25" s="32" t="s">
        <v>86</v>
      </c>
      <c r="E25" s="33" t="s">
        <v>3</v>
      </c>
      <c r="F25" s="34" t="s">
        <v>4</v>
      </c>
      <c r="G25" s="34" t="s">
        <v>5</v>
      </c>
    </row>
    <row r="26" spans="2:11">
      <c r="B26" s="306"/>
      <c r="D26" s="307">
        <v>1</v>
      </c>
      <c r="E26" s="43" t="s">
        <v>386</v>
      </c>
      <c r="F26" s="132">
        <v>3000000</v>
      </c>
      <c r="G26" s="135"/>
    </row>
    <row r="27" spans="2:11">
      <c r="B27" s="306"/>
      <c r="D27" s="308"/>
      <c r="E27" s="133" t="s">
        <v>48</v>
      </c>
      <c r="F27" s="133"/>
      <c r="G27" s="89">
        <v>3000000</v>
      </c>
    </row>
    <row r="28" spans="2:11" ht="15.75" thickBot="1">
      <c r="B28" s="306"/>
      <c r="D28" s="309"/>
      <c r="E28" s="134" t="s">
        <v>393</v>
      </c>
      <c r="F28" s="134"/>
      <c r="G28" s="134"/>
    </row>
    <row r="29" spans="2:11">
      <c r="B29" s="306"/>
    </row>
    <row r="30" spans="2:11">
      <c r="B30" s="306"/>
    </row>
    <row r="31" spans="2:11" ht="15.75" thickBot="1">
      <c r="B31" s="306"/>
    </row>
    <row r="32" spans="2:11" ht="15.75" thickBot="1">
      <c r="B32" s="306"/>
      <c r="F32" s="311" t="s">
        <v>394</v>
      </c>
      <c r="G32" s="312"/>
      <c r="H32" s="120" t="s">
        <v>220</v>
      </c>
      <c r="I32" s="311" t="s">
        <v>395</v>
      </c>
      <c r="J32" s="313"/>
    </row>
    <row r="33" spans="2:11">
      <c r="B33" s="306"/>
      <c r="F33" s="132" t="s">
        <v>386</v>
      </c>
      <c r="G33" s="138">
        <v>3000000</v>
      </c>
      <c r="H33" s="132">
        <v>-3000000</v>
      </c>
      <c r="I33" s="132" t="s">
        <v>386</v>
      </c>
      <c r="J33" s="135">
        <v>0</v>
      </c>
    </row>
    <row r="34" spans="2:11">
      <c r="B34" s="306"/>
      <c r="F34" s="133" t="s">
        <v>387</v>
      </c>
      <c r="G34" s="138">
        <v>4000000</v>
      </c>
      <c r="H34" s="133">
        <v>0</v>
      </c>
      <c r="I34" s="133" t="s">
        <v>387</v>
      </c>
      <c r="J34" s="89">
        <v>4000000</v>
      </c>
    </row>
    <row r="35" spans="2:11">
      <c r="B35" s="306"/>
      <c r="F35" s="133" t="s">
        <v>388</v>
      </c>
      <c r="G35" s="138">
        <v>8000000</v>
      </c>
      <c r="H35" s="133">
        <v>0</v>
      </c>
      <c r="I35" s="133" t="s">
        <v>388</v>
      </c>
      <c r="J35" s="89">
        <v>8000000</v>
      </c>
    </row>
    <row r="36" spans="2:11" ht="15.75" thickBot="1">
      <c r="B36" s="306"/>
      <c r="F36" s="134" t="s">
        <v>47</v>
      </c>
      <c r="G36" s="107">
        <v>15000000</v>
      </c>
      <c r="H36" s="134">
        <v>-3000000</v>
      </c>
      <c r="I36" s="134" t="s">
        <v>47</v>
      </c>
      <c r="J36" s="136">
        <v>12000000</v>
      </c>
    </row>
    <row r="37" spans="2:11">
      <c r="B37" s="306"/>
      <c r="F37" s="137"/>
      <c r="G37" s="137"/>
      <c r="H37" s="137"/>
      <c r="I37" s="137"/>
      <c r="J37" s="137"/>
      <c r="K37" s="137"/>
    </row>
    <row r="38" spans="2:11">
      <c r="B38" s="306"/>
      <c r="F38" s="137"/>
      <c r="G38" s="137"/>
      <c r="H38" s="137"/>
      <c r="I38" s="137"/>
      <c r="J38" s="137"/>
      <c r="K38" s="137"/>
    </row>
    <row r="39" spans="2:11">
      <c r="B39" s="306"/>
      <c r="D39" s="310" t="s">
        <v>405</v>
      </c>
      <c r="E39" s="310"/>
      <c r="F39" s="310"/>
      <c r="G39" s="310"/>
      <c r="H39" s="310"/>
      <c r="I39" s="310"/>
      <c r="J39" s="310"/>
      <c r="K39" s="310"/>
    </row>
    <row r="40" spans="2:11" ht="15.75" thickBot="1">
      <c r="B40" s="306"/>
    </row>
    <row r="41" spans="2:11" ht="25.5" thickBot="1">
      <c r="B41" s="306"/>
      <c r="D41" s="32" t="s">
        <v>86</v>
      </c>
      <c r="E41" s="150" t="s">
        <v>3</v>
      </c>
      <c r="F41" s="34" t="s">
        <v>4</v>
      </c>
      <c r="G41" s="34" t="s">
        <v>5</v>
      </c>
    </row>
    <row r="42" spans="2:11">
      <c r="B42" s="306"/>
      <c r="D42" s="307">
        <v>1</v>
      </c>
      <c r="E42" s="43" t="s">
        <v>396</v>
      </c>
      <c r="F42" s="135">
        <v>15000000</v>
      </c>
      <c r="G42" s="132"/>
    </row>
    <row r="43" spans="2:11">
      <c r="B43" s="306"/>
      <c r="D43" s="308"/>
      <c r="E43" s="133" t="s">
        <v>383</v>
      </c>
      <c r="F43" s="89"/>
      <c r="G43" s="89">
        <v>11250000</v>
      </c>
    </row>
    <row r="44" spans="2:11">
      <c r="B44" s="306"/>
      <c r="D44" s="308"/>
      <c r="E44" s="133" t="s">
        <v>397</v>
      </c>
      <c r="F44" s="133"/>
      <c r="G44" s="89">
        <v>3750000</v>
      </c>
    </row>
    <row r="45" spans="2:11" ht="15.75" thickBot="1">
      <c r="B45" s="306"/>
      <c r="D45" s="309"/>
      <c r="E45" s="134" t="s">
        <v>398</v>
      </c>
      <c r="F45" s="134"/>
      <c r="G45" s="134"/>
    </row>
    <row r="46" spans="2:11">
      <c r="B46" s="306"/>
      <c r="D46" s="137"/>
      <c r="E46" s="137"/>
      <c r="F46" s="137"/>
      <c r="G46" s="137"/>
    </row>
    <row r="47" spans="2:11">
      <c r="B47" s="306"/>
      <c r="E47" s="347" t="s">
        <v>399</v>
      </c>
      <c r="F47" s="347"/>
      <c r="G47" s="347"/>
    </row>
    <row r="48" spans="2:11">
      <c r="B48" s="306"/>
      <c r="E48" s="347" t="s">
        <v>400</v>
      </c>
      <c r="F48" s="347"/>
      <c r="G48" s="347"/>
    </row>
    <row r="49" spans="2:10" ht="15.75" thickBot="1">
      <c r="B49" s="306"/>
    </row>
    <row r="50" spans="2:10" ht="15.75" thickBot="1">
      <c r="B50" s="306"/>
      <c r="F50" s="311" t="s">
        <v>394</v>
      </c>
      <c r="G50" s="312"/>
      <c r="H50" s="120" t="s">
        <v>220</v>
      </c>
      <c r="I50" s="311" t="s">
        <v>395</v>
      </c>
      <c r="J50" s="313"/>
    </row>
    <row r="51" spans="2:10">
      <c r="B51" s="306"/>
      <c r="F51" s="132" t="s">
        <v>396</v>
      </c>
      <c r="G51" s="138">
        <v>15000000</v>
      </c>
      <c r="H51" s="132">
        <v>-15000000</v>
      </c>
      <c r="I51" s="132" t="s">
        <v>396</v>
      </c>
      <c r="J51" s="135">
        <v>0</v>
      </c>
    </row>
    <row r="52" spans="2:10">
      <c r="B52" s="306"/>
      <c r="F52" s="133" t="s">
        <v>383</v>
      </c>
      <c r="G52" s="138">
        <v>9000000</v>
      </c>
      <c r="H52" s="133">
        <v>11250000</v>
      </c>
      <c r="I52" s="133" t="s">
        <v>383</v>
      </c>
      <c r="J52" s="89">
        <v>20250000</v>
      </c>
    </row>
    <row r="53" spans="2:10">
      <c r="B53" s="306"/>
      <c r="F53" s="133" t="s">
        <v>397</v>
      </c>
      <c r="G53" s="138">
        <v>18000000</v>
      </c>
      <c r="H53" s="133">
        <v>3750000</v>
      </c>
      <c r="I53" s="133" t="s">
        <v>397</v>
      </c>
      <c r="J53" s="89">
        <v>21750000</v>
      </c>
    </row>
    <row r="54" spans="2:10" ht="15.75" thickBot="1">
      <c r="B54" s="306"/>
      <c r="F54" s="134" t="s">
        <v>47</v>
      </c>
      <c r="G54" s="107">
        <v>42000000</v>
      </c>
      <c r="H54" s="134">
        <v>0</v>
      </c>
      <c r="I54" s="134" t="s">
        <v>47</v>
      </c>
      <c r="J54" s="136">
        <v>42000000</v>
      </c>
    </row>
    <row r="55" spans="2:10">
      <c r="B55" s="306"/>
    </row>
    <row r="56" spans="2:10" ht="15.75" thickBot="1">
      <c r="B56" s="306"/>
    </row>
    <row r="57" spans="2:10" ht="25.5" thickBot="1">
      <c r="B57" s="306"/>
      <c r="D57" s="32" t="s">
        <v>86</v>
      </c>
      <c r="E57" s="150" t="s">
        <v>3</v>
      </c>
      <c r="F57" s="34" t="s">
        <v>4</v>
      </c>
      <c r="G57" s="34" t="s">
        <v>5</v>
      </c>
    </row>
    <row r="58" spans="2:10">
      <c r="B58" s="306"/>
      <c r="D58" s="307">
        <v>2</v>
      </c>
      <c r="E58" s="43" t="s">
        <v>396</v>
      </c>
      <c r="F58" s="132">
        <v>15000000</v>
      </c>
      <c r="G58" s="135"/>
    </row>
    <row r="59" spans="2:10">
      <c r="B59" s="306"/>
      <c r="D59" s="308"/>
      <c r="E59" s="35" t="s">
        <v>383</v>
      </c>
      <c r="F59" s="133">
        <v>1400000</v>
      </c>
      <c r="G59" s="89"/>
    </row>
    <row r="60" spans="2:10">
      <c r="B60" s="306"/>
      <c r="D60" s="308"/>
      <c r="E60" s="35" t="s">
        <v>397</v>
      </c>
      <c r="F60" s="133">
        <v>350000</v>
      </c>
      <c r="G60" s="89"/>
    </row>
    <row r="61" spans="2:10">
      <c r="B61" s="306"/>
      <c r="D61" s="308"/>
      <c r="E61" s="133" t="s">
        <v>6</v>
      </c>
      <c r="F61" s="133"/>
      <c r="G61" s="89">
        <v>13000000</v>
      </c>
    </row>
    <row r="62" spans="2:10">
      <c r="B62" s="306"/>
      <c r="D62" s="308"/>
      <c r="E62" s="133" t="s">
        <v>27</v>
      </c>
      <c r="F62" s="133"/>
      <c r="G62" s="89">
        <v>3750000</v>
      </c>
    </row>
    <row r="63" spans="2:10" ht="15.75" thickBot="1">
      <c r="B63" s="306"/>
      <c r="D63" s="309"/>
      <c r="E63" s="134" t="s">
        <v>401</v>
      </c>
      <c r="F63" s="134"/>
      <c r="G63" s="134"/>
    </row>
    <row r="64" spans="2:10">
      <c r="B64" s="306"/>
    </row>
    <row r="65" spans="2:11">
      <c r="B65" s="306"/>
      <c r="E65" s="347" t="s">
        <v>402</v>
      </c>
      <c r="F65" s="347"/>
      <c r="G65" s="347"/>
    </row>
    <row r="66" spans="2:11">
      <c r="B66" s="306"/>
      <c r="E66" s="347" t="s">
        <v>403</v>
      </c>
      <c r="F66" s="347"/>
      <c r="G66" s="347"/>
    </row>
    <row r="67" spans="2:11">
      <c r="B67" s="306"/>
      <c r="E67" s="347" t="s">
        <v>404</v>
      </c>
      <c r="F67" s="347"/>
      <c r="G67" s="347"/>
    </row>
    <row r="68" spans="2:11" ht="15.75" thickBot="1">
      <c r="B68" s="306"/>
    </row>
    <row r="69" spans="2:11" ht="15.75" thickBot="1">
      <c r="B69" s="306"/>
      <c r="F69" s="311" t="s">
        <v>394</v>
      </c>
      <c r="G69" s="312"/>
      <c r="H69" s="120" t="s">
        <v>220</v>
      </c>
      <c r="I69" s="311" t="s">
        <v>395</v>
      </c>
      <c r="J69" s="313"/>
    </row>
    <row r="70" spans="2:11">
      <c r="B70" s="306"/>
      <c r="F70" s="132" t="s">
        <v>396</v>
      </c>
      <c r="G70" s="138">
        <v>15000000</v>
      </c>
      <c r="H70" s="132">
        <v>-15000000</v>
      </c>
      <c r="I70" s="132" t="s">
        <v>396</v>
      </c>
      <c r="J70" s="135">
        <v>0</v>
      </c>
    </row>
    <row r="71" spans="2:11">
      <c r="B71" s="306"/>
      <c r="F71" s="133" t="s">
        <v>383</v>
      </c>
      <c r="G71" s="138">
        <v>9000000</v>
      </c>
      <c r="H71" s="133">
        <v>-1400000</v>
      </c>
      <c r="I71" s="133" t="s">
        <v>383</v>
      </c>
      <c r="J71" s="89">
        <v>7600000</v>
      </c>
    </row>
    <row r="72" spans="2:11">
      <c r="B72" s="306"/>
      <c r="F72" s="133" t="s">
        <v>397</v>
      </c>
      <c r="G72" s="138">
        <v>18000000</v>
      </c>
      <c r="H72" s="133">
        <v>-350000</v>
      </c>
      <c r="I72" s="133" t="s">
        <v>397</v>
      </c>
      <c r="J72" s="89">
        <v>17650000</v>
      </c>
    </row>
    <row r="73" spans="2:11" ht="15.75" thickBot="1">
      <c r="B73" s="306"/>
      <c r="F73" s="134" t="s">
        <v>47</v>
      </c>
      <c r="G73" s="107">
        <v>42000000</v>
      </c>
      <c r="H73" s="134">
        <v>-16750000</v>
      </c>
      <c r="I73" s="134" t="s">
        <v>47</v>
      </c>
      <c r="J73" s="136">
        <v>21850000</v>
      </c>
    </row>
    <row r="74" spans="2:11">
      <c r="B74" s="306"/>
    </row>
    <row r="75" spans="2:11">
      <c r="B75" s="306"/>
    </row>
    <row r="76" spans="2:11">
      <c r="B76" s="306"/>
    </row>
    <row r="77" spans="2:11">
      <c r="B77" s="306"/>
      <c r="D77" s="310" t="s">
        <v>406</v>
      </c>
      <c r="E77" s="310"/>
      <c r="F77" s="310"/>
      <c r="G77" s="310"/>
      <c r="H77" s="310"/>
      <c r="I77" s="310"/>
      <c r="J77" s="310"/>
      <c r="K77" s="310"/>
    </row>
    <row r="78" spans="2:11" ht="15.75" thickBot="1">
      <c r="B78" s="306"/>
    </row>
    <row r="79" spans="2:11" ht="25.5" thickBot="1">
      <c r="B79" s="306"/>
      <c r="D79" s="32" t="s">
        <v>86</v>
      </c>
      <c r="E79" s="150" t="s">
        <v>3</v>
      </c>
      <c r="F79" s="34" t="s">
        <v>4</v>
      </c>
      <c r="G79" s="34" t="s">
        <v>5</v>
      </c>
    </row>
    <row r="80" spans="2:11">
      <c r="B80" s="306"/>
      <c r="D80" s="307">
        <v>1</v>
      </c>
      <c r="E80" s="43" t="s">
        <v>291</v>
      </c>
      <c r="F80" s="132">
        <v>4700000</v>
      </c>
      <c r="G80" s="135"/>
    </row>
    <row r="81" spans="2:11">
      <c r="B81" s="306"/>
      <c r="D81" s="308"/>
      <c r="E81" s="35" t="s">
        <v>273</v>
      </c>
      <c r="F81" s="133">
        <v>400000</v>
      </c>
      <c r="G81" s="89"/>
    </row>
    <row r="82" spans="2:11">
      <c r="B82" s="306"/>
      <c r="D82" s="308"/>
      <c r="E82" s="35" t="s">
        <v>407</v>
      </c>
      <c r="F82" s="133">
        <v>400000</v>
      </c>
      <c r="G82" s="89"/>
    </row>
    <row r="83" spans="2:11">
      <c r="B83" s="306"/>
      <c r="D83" s="308"/>
      <c r="E83" s="133" t="s">
        <v>48</v>
      </c>
      <c r="F83" s="133"/>
      <c r="G83" s="133">
        <v>5500000</v>
      </c>
    </row>
    <row r="84" spans="2:11" ht="15.75" thickBot="1">
      <c r="B84" s="306"/>
      <c r="D84" s="309"/>
      <c r="E84" s="134" t="s">
        <v>408</v>
      </c>
      <c r="F84" s="134"/>
      <c r="G84" s="134"/>
    </row>
    <row r="85" spans="2:11">
      <c r="B85" s="306"/>
    </row>
    <row r="86" spans="2:11" ht="15.75" thickBot="1">
      <c r="B86" s="306"/>
    </row>
    <row r="87" spans="2:11" ht="15.75" thickBot="1">
      <c r="B87" s="306"/>
      <c r="F87" s="311" t="s">
        <v>394</v>
      </c>
      <c r="G87" s="312"/>
      <c r="H87" s="120" t="s">
        <v>220</v>
      </c>
      <c r="I87" s="311" t="s">
        <v>395</v>
      </c>
      <c r="J87" s="313"/>
    </row>
    <row r="88" spans="2:11">
      <c r="B88" s="306"/>
      <c r="F88" s="132" t="s">
        <v>291</v>
      </c>
      <c r="G88" s="138">
        <v>4700000</v>
      </c>
      <c r="H88" s="132">
        <v>-400000</v>
      </c>
      <c r="I88" s="132" t="s">
        <v>291</v>
      </c>
      <c r="J88" s="135">
        <v>4300000</v>
      </c>
    </row>
    <row r="89" spans="2:11">
      <c r="B89" s="306"/>
      <c r="F89" s="133" t="s">
        <v>273</v>
      </c>
      <c r="G89" s="138">
        <v>4700000</v>
      </c>
      <c r="H89" s="133">
        <v>-4700000</v>
      </c>
      <c r="I89" s="133" t="s">
        <v>273</v>
      </c>
      <c r="J89" s="89">
        <v>0</v>
      </c>
    </row>
    <row r="90" spans="2:11">
      <c r="B90" s="306"/>
      <c r="F90" s="133" t="s">
        <v>407</v>
      </c>
      <c r="G90" s="138">
        <v>4700000</v>
      </c>
      <c r="H90" s="133">
        <v>-400000</v>
      </c>
      <c r="I90" s="133" t="s">
        <v>407</v>
      </c>
      <c r="J90" s="89">
        <v>4300000</v>
      </c>
    </row>
    <row r="91" spans="2:11" ht="15.75" thickBot="1">
      <c r="B91" s="306"/>
      <c r="F91" s="134" t="s">
        <v>47</v>
      </c>
      <c r="G91" s="107">
        <v>14100000</v>
      </c>
      <c r="H91" s="134">
        <v>-5500000</v>
      </c>
      <c r="I91" s="134" t="s">
        <v>47</v>
      </c>
      <c r="J91" s="136">
        <v>8600000</v>
      </c>
    </row>
    <row r="92" spans="2:11">
      <c r="B92" s="306"/>
    </row>
    <row r="93" spans="2:11">
      <c r="B93" s="306"/>
    </row>
    <row r="94" spans="2:11">
      <c r="B94" s="306"/>
    </row>
    <row r="95" spans="2:11">
      <c r="B95" s="306"/>
      <c r="D95" s="310" t="s">
        <v>409</v>
      </c>
      <c r="E95" s="310"/>
      <c r="F95" s="310"/>
      <c r="G95" s="310"/>
      <c r="H95" s="310"/>
      <c r="I95" s="310"/>
      <c r="J95" s="310"/>
      <c r="K95" s="310"/>
    </row>
    <row r="96" spans="2:11" ht="15.75" thickBot="1">
      <c r="B96" s="306"/>
    </row>
    <row r="97" spans="2:10" ht="25.5" thickBot="1">
      <c r="B97" s="306"/>
      <c r="D97" s="32" t="s">
        <v>86</v>
      </c>
      <c r="E97" s="150" t="s">
        <v>3</v>
      </c>
      <c r="F97" s="34" t="s">
        <v>4</v>
      </c>
      <c r="G97" s="34" t="s">
        <v>5</v>
      </c>
    </row>
    <row r="98" spans="2:10">
      <c r="B98" s="306"/>
      <c r="D98" s="307">
        <v>1</v>
      </c>
      <c r="E98" s="43" t="s">
        <v>291</v>
      </c>
      <c r="F98" s="135">
        <v>4700000</v>
      </c>
      <c r="G98" s="135"/>
    </row>
    <row r="99" spans="2:10">
      <c r="B99" s="306"/>
      <c r="D99" s="308"/>
      <c r="E99" s="133" t="s">
        <v>48</v>
      </c>
      <c r="F99" s="89"/>
      <c r="G99" s="89">
        <v>3500000</v>
      </c>
    </row>
    <row r="100" spans="2:10">
      <c r="B100" s="306"/>
      <c r="D100" s="308"/>
      <c r="E100" s="133" t="s">
        <v>273</v>
      </c>
      <c r="F100" s="89"/>
      <c r="G100" s="89">
        <v>600000</v>
      </c>
    </row>
    <row r="101" spans="2:10">
      <c r="B101" s="306"/>
      <c r="D101" s="308"/>
      <c r="E101" s="133" t="s">
        <v>407</v>
      </c>
      <c r="F101" s="133"/>
      <c r="G101" s="89">
        <v>600000</v>
      </c>
    </row>
    <row r="102" spans="2:10" ht="15.75" thickBot="1">
      <c r="B102" s="306"/>
      <c r="D102" s="309"/>
      <c r="E102" s="134" t="s">
        <v>408</v>
      </c>
      <c r="F102" s="136"/>
      <c r="G102" s="136"/>
    </row>
    <row r="103" spans="2:10">
      <c r="B103" s="306"/>
    </row>
    <row r="104" spans="2:10">
      <c r="B104" s="306"/>
      <c r="E104" s="347" t="s">
        <v>410</v>
      </c>
      <c r="F104" s="347"/>
      <c r="G104" s="347"/>
    </row>
    <row r="105" spans="2:10">
      <c r="B105" s="306"/>
      <c r="E105" s="347" t="s">
        <v>411</v>
      </c>
      <c r="F105" s="347"/>
      <c r="G105" s="347"/>
    </row>
    <row r="106" spans="2:10">
      <c r="B106" s="306"/>
    </row>
    <row r="107" spans="2:10" ht="15.75" thickBot="1">
      <c r="B107" s="306"/>
    </row>
    <row r="108" spans="2:10" ht="15.75" thickBot="1">
      <c r="B108" s="306"/>
      <c r="F108" s="311" t="s">
        <v>394</v>
      </c>
      <c r="G108" s="313"/>
      <c r="H108" s="120" t="s">
        <v>220</v>
      </c>
      <c r="I108" s="311" t="s">
        <v>395</v>
      </c>
      <c r="J108" s="313"/>
    </row>
    <row r="109" spans="2:10">
      <c r="B109" s="306"/>
      <c r="F109" s="132" t="s">
        <v>273</v>
      </c>
      <c r="G109" s="138">
        <v>4700000</v>
      </c>
      <c r="H109" s="132">
        <v>600000</v>
      </c>
      <c r="I109" s="132" t="s">
        <v>273</v>
      </c>
      <c r="J109" s="135">
        <v>5300000</v>
      </c>
    </row>
    <row r="110" spans="2:10">
      <c r="B110" s="306"/>
      <c r="F110" s="133" t="s">
        <v>291</v>
      </c>
      <c r="G110" s="138">
        <v>4700000</v>
      </c>
      <c r="H110" s="133">
        <v>-4700000</v>
      </c>
      <c r="I110" s="133" t="s">
        <v>291</v>
      </c>
      <c r="J110" s="89">
        <v>0</v>
      </c>
    </row>
    <row r="111" spans="2:10">
      <c r="B111" s="306"/>
      <c r="F111" s="133" t="s">
        <v>407</v>
      </c>
      <c r="G111" s="138">
        <v>4700000</v>
      </c>
      <c r="H111" s="133">
        <v>600000</v>
      </c>
      <c r="I111" s="133" t="s">
        <v>407</v>
      </c>
      <c r="J111" s="89">
        <v>5300000</v>
      </c>
    </row>
    <row r="112" spans="2:10" ht="15.75" thickBot="1">
      <c r="B112" s="306"/>
      <c r="F112" s="134" t="s">
        <v>47</v>
      </c>
      <c r="G112" s="107">
        <v>14100000</v>
      </c>
      <c r="H112" s="134">
        <v>-3500000</v>
      </c>
      <c r="I112" s="134" t="s">
        <v>47</v>
      </c>
      <c r="J112" s="136">
        <v>10600000</v>
      </c>
    </row>
    <row r="113" spans="2:11">
      <c r="B113" s="306"/>
    </row>
    <row r="114" spans="2:11">
      <c r="B114" s="306"/>
    </row>
    <row r="115" spans="2:11">
      <c r="B115" s="306"/>
    </row>
    <row r="116" spans="2:11">
      <c r="B116" s="306"/>
      <c r="D116" s="310" t="s">
        <v>412</v>
      </c>
      <c r="E116" s="310"/>
      <c r="F116" s="310"/>
      <c r="G116" s="310"/>
      <c r="H116" s="310"/>
      <c r="I116" s="310"/>
      <c r="J116" s="310"/>
      <c r="K116" s="310"/>
    </row>
    <row r="117" spans="2:11" ht="15.75" thickBot="1">
      <c r="B117" s="306"/>
    </row>
    <row r="118" spans="2:11" ht="25.5" thickBot="1">
      <c r="B118" s="306"/>
      <c r="D118" s="32" t="s">
        <v>86</v>
      </c>
      <c r="E118" s="150" t="s">
        <v>3</v>
      </c>
      <c r="F118" s="34" t="s">
        <v>4</v>
      </c>
      <c r="G118" s="34" t="s">
        <v>5</v>
      </c>
    </row>
    <row r="119" spans="2:11">
      <c r="B119" s="306"/>
      <c r="D119" s="307">
        <v>1</v>
      </c>
      <c r="E119" s="43" t="s">
        <v>397</v>
      </c>
      <c r="F119" s="135">
        <v>2000000</v>
      </c>
      <c r="G119" s="132"/>
    </row>
    <row r="120" spans="2:11">
      <c r="B120" s="306"/>
      <c r="D120" s="308"/>
      <c r="E120" s="35" t="s">
        <v>413</v>
      </c>
      <c r="F120" s="89">
        <v>125000</v>
      </c>
      <c r="G120" s="133"/>
    </row>
    <row r="121" spans="2:11">
      <c r="B121" s="306"/>
      <c r="D121" s="308"/>
      <c r="E121" s="35" t="s">
        <v>414</v>
      </c>
      <c r="F121" s="89">
        <v>375000</v>
      </c>
      <c r="G121" s="133"/>
    </row>
    <row r="122" spans="2:11">
      <c r="B122" s="306"/>
      <c r="D122" s="308"/>
      <c r="E122" s="133" t="s">
        <v>48</v>
      </c>
      <c r="F122" s="89"/>
      <c r="G122" s="133">
        <v>2500000</v>
      </c>
    </row>
    <row r="123" spans="2:11" ht="15.75" thickBot="1">
      <c r="B123" s="306"/>
      <c r="D123" s="309"/>
      <c r="E123" s="134" t="s">
        <v>415</v>
      </c>
      <c r="F123" s="136"/>
      <c r="G123" s="134"/>
    </row>
    <row r="124" spans="2:11">
      <c r="B124" s="306"/>
    </row>
    <row r="125" spans="2:11">
      <c r="B125" s="306"/>
      <c r="E125" s="347" t="s">
        <v>416</v>
      </c>
      <c r="F125" s="347"/>
      <c r="G125" s="347"/>
    </row>
    <row r="126" spans="2:11">
      <c r="B126" s="306"/>
      <c r="E126" s="347" t="s">
        <v>417</v>
      </c>
      <c r="F126" s="347"/>
      <c r="G126" s="347"/>
    </row>
    <row r="127" spans="2:11">
      <c r="B127" s="306"/>
      <c r="E127" s="347" t="s">
        <v>418</v>
      </c>
      <c r="F127" s="347"/>
      <c r="G127" s="347"/>
    </row>
    <row r="128" spans="2:11">
      <c r="B128" s="306"/>
    </row>
    <row r="129" spans="2:11">
      <c r="B129" s="306"/>
    </row>
    <row r="130" spans="2:11">
      <c r="B130" s="306"/>
    </row>
    <row r="131" spans="2:11">
      <c r="B131" s="306"/>
    </row>
    <row r="132" spans="2:11">
      <c r="B132" s="306"/>
    </row>
    <row r="133" spans="2:11">
      <c r="B133" s="306"/>
      <c r="D133" s="310" t="s">
        <v>419</v>
      </c>
      <c r="E133" s="310"/>
      <c r="F133" s="310"/>
      <c r="G133" s="310"/>
      <c r="H133" s="310"/>
      <c r="I133" s="310"/>
      <c r="J133" s="310"/>
      <c r="K133" s="310"/>
    </row>
    <row r="134" spans="2:11" ht="15.75" thickBot="1">
      <c r="B134" s="306"/>
    </row>
    <row r="135" spans="2:11" ht="25.5" thickBot="1">
      <c r="B135" s="306"/>
      <c r="D135" s="32" t="s">
        <v>86</v>
      </c>
      <c r="E135" s="150" t="s">
        <v>3</v>
      </c>
      <c r="F135" s="34" t="s">
        <v>4</v>
      </c>
      <c r="G135" s="34" t="s">
        <v>5</v>
      </c>
    </row>
    <row r="136" spans="2:11">
      <c r="B136" s="306"/>
      <c r="D136" s="307">
        <v>1</v>
      </c>
      <c r="E136" s="43" t="s">
        <v>304</v>
      </c>
      <c r="F136" s="143">
        <v>2000000</v>
      </c>
      <c r="G136" s="143"/>
    </row>
    <row r="137" spans="2:11">
      <c r="B137" s="306"/>
      <c r="D137" s="308"/>
      <c r="E137" s="140" t="s">
        <v>36</v>
      </c>
      <c r="F137" s="89"/>
      <c r="G137" s="89">
        <v>2000000</v>
      </c>
    </row>
    <row r="138" spans="2:11" ht="15.75" thickBot="1">
      <c r="B138" s="306"/>
      <c r="D138" s="309"/>
      <c r="E138" s="141" t="s">
        <v>420</v>
      </c>
      <c r="F138" s="144"/>
      <c r="G138" s="144"/>
    </row>
    <row r="139" spans="2:11">
      <c r="B139" s="306"/>
      <c r="D139" s="307">
        <v>2</v>
      </c>
      <c r="E139" s="35" t="s">
        <v>12</v>
      </c>
      <c r="F139" s="89">
        <v>6000000</v>
      </c>
      <c r="G139" s="89"/>
    </row>
    <row r="140" spans="2:11">
      <c r="B140" s="306"/>
      <c r="D140" s="308"/>
      <c r="E140" s="140" t="s">
        <v>304</v>
      </c>
      <c r="F140" s="89"/>
      <c r="G140" s="89">
        <v>6000000</v>
      </c>
    </row>
    <row r="141" spans="2:11" ht="15.75" thickBot="1">
      <c r="B141" s="306"/>
      <c r="D141" s="309"/>
      <c r="E141" s="141" t="s">
        <v>318</v>
      </c>
      <c r="F141" s="144"/>
      <c r="G141" s="144"/>
    </row>
    <row r="142" spans="2:11">
      <c r="B142" s="306"/>
      <c r="D142" s="307">
        <v>3</v>
      </c>
      <c r="E142" s="35" t="s">
        <v>304</v>
      </c>
      <c r="F142" s="89">
        <v>5000000</v>
      </c>
      <c r="G142" s="89"/>
    </row>
    <row r="143" spans="2:11">
      <c r="B143" s="306"/>
      <c r="D143" s="308"/>
      <c r="E143" s="140" t="s">
        <v>236</v>
      </c>
      <c r="F143" s="89"/>
      <c r="G143" s="89">
        <v>5000000</v>
      </c>
    </row>
    <row r="144" spans="2:11" ht="15.75" thickBot="1">
      <c r="B144" s="306"/>
      <c r="D144" s="309"/>
      <c r="E144" s="141" t="s">
        <v>315</v>
      </c>
      <c r="F144" s="144"/>
      <c r="G144" s="144"/>
    </row>
    <row r="145" spans="2:7">
      <c r="B145" s="306"/>
      <c r="D145" s="307">
        <v>4</v>
      </c>
      <c r="E145" s="35" t="s">
        <v>304</v>
      </c>
      <c r="F145" s="89">
        <v>4000000</v>
      </c>
      <c r="G145" s="89"/>
    </row>
    <row r="146" spans="2:7">
      <c r="B146" s="306"/>
      <c r="D146" s="308"/>
      <c r="E146" s="140" t="s">
        <v>9</v>
      </c>
      <c r="F146" s="89"/>
      <c r="G146" s="89">
        <v>4000000</v>
      </c>
    </row>
    <row r="147" spans="2:7" ht="15.75" thickBot="1">
      <c r="B147" s="306"/>
      <c r="D147" s="309"/>
      <c r="E147" s="141" t="s">
        <v>421</v>
      </c>
      <c r="F147" s="144"/>
      <c r="G147" s="144"/>
    </row>
    <row r="148" spans="2:7">
      <c r="B148" s="306"/>
      <c r="D148" s="307">
        <v>5</v>
      </c>
      <c r="E148" s="35" t="s">
        <v>16</v>
      </c>
      <c r="F148" s="89">
        <v>30000000</v>
      </c>
      <c r="G148" s="89"/>
    </row>
    <row r="149" spans="2:7">
      <c r="B149" s="306"/>
      <c r="D149" s="308"/>
      <c r="E149" s="140" t="s">
        <v>304</v>
      </c>
      <c r="F149" s="89"/>
      <c r="G149" s="89">
        <v>30000000</v>
      </c>
    </row>
    <row r="150" spans="2:7" ht="15.75" thickBot="1">
      <c r="B150" s="306"/>
      <c r="D150" s="309"/>
      <c r="E150" s="141" t="s">
        <v>422</v>
      </c>
      <c r="F150" s="144"/>
      <c r="G150" s="144"/>
    </row>
    <row r="151" spans="2:7">
      <c r="B151" s="306"/>
      <c r="D151" s="307">
        <v>6</v>
      </c>
      <c r="E151" s="35" t="s">
        <v>304</v>
      </c>
      <c r="F151" s="89">
        <v>2000000</v>
      </c>
      <c r="G151" s="89"/>
    </row>
    <row r="152" spans="2:7">
      <c r="B152" s="306"/>
      <c r="D152" s="308"/>
      <c r="E152" s="140" t="s">
        <v>321</v>
      </c>
      <c r="F152" s="89"/>
      <c r="G152" s="89">
        <v>2000000</v>
      </c>
    </row>
    <row r="153" spans="2:7" ht="15.75" thickBot="1">
      <c r="B153" s="306"/>
      <c r="D153" s="309"/>
      <c r="E153" s="141" t="s">
        <v>423</v>
      </c>
      <c r="F153" s="144"/>
      <c r="G153" s="144"/>
    </row>
    <row r="154" spans="2:7">
      <c r="B154" s="306"/>
      <c r="D154" s="307">
        <v>7</v>
      </c>
      <c r="E154" s="35" t="s">
        <v>304</v>
      </c>
      <c r="F154" s="89">
        <v>3000000</v>
      </c>
      <c r="G154" s="89"/>
    </row>
    <row r="155" spans="2:7">
      <c r="B155" s="306"/>
      <c r="D155" s="308"/>
      <c r="E155" s="140" t="s">
        <v>424</v>
      </c>
      <c r="F155" s="89"/>
      <c r="G155" s="89">
        <v>3000000</v>
      </c>
    </row>
    <row r="156" spans="2:7" ht="15.75" thickBot="1">
      <c r="B156" s="306"/>
      <c r="D156" s="309"/>
      <c r="E156" s="141" t="s">
        <v>425</v>
      </c>
      <c r="F156" s="144"/>
      <c r="G156" s="144"/>
    </row>
    <row r="157" spans="2:7">
      <c r="B157" s="306"/>
      <c r="D157" s="307">
        <v>8</v>
      </c>
      <c r="E157" s="35" t="s">
        <v>304</v>
      </c>
      <c r="F157" s="89">
        <v>20000000</v>
      </c>
      <c r="G157" s="89"/>
    </row>
    <row r="158" spans="2:7">
      <c r="B158" s="306"/>
      <c r="D158" s="308"/>
      <c r="E158" s="140" t="s">
        <v>426</v>
      </c>
      <c r="F158" s="140"/>
      <c r="G158" s="140">
        <v>10000000</v>
      </c>
    </row>
    <row r="159" spans="2:7">
      <c r="B159" s="306"/>
      <c r="C159" s="89"/>
      <c r="D159" s="308"/>
      <c r="E159" s="140" t="s">
        <v>427</v>
      </c>
      <c r="F159" s="140"/>
      <c r="G159" s="89">
        <v>6000000</v>
      </c>
    </row>
    <row r="160" spans="2:7">
      <c r="B160" s="306"/>
      <c r="C160" s="89"/>
      <c r="D160" s="308"/>
      <c r="E160" s="140" t="s">
        <v>29</v>
      </c>
      <c r="F160" s="140"/>
      <c r="G160" s="89">
        <v>4000000</v>
      </c>
    </row>
    <row r="161" spans="2:10" ht="15.75" thickBot="1">
      <c r="B161" s="306"/>
      <c r="C161" s="89"/>
      <c r="D161" s="309"/>
      <c r="E161" s="141" t="s">
        <v>307</v>
      </c>
      <c r="F161" s="141"/>
      <c r="G161" s="141"/>
    </row>
    <row r="162" spans="2:10">
      <c r="B162" s="306"/>
      <c r="D162" s="307">
        <v>9</v>
      </c>
      <c r="E162" s="147" t="s">
        <v>29</v>
      </c>
      <c r="F162" s="139">
        <v>44000000</v>
      </c>
      <c r="G162" s="143"/>
    </row>
    <row r="163" spans="2:10">
      <c r="B163" s="306"/>
      <c r="D163" s="308"/>
      <c r="E163" s="146" t="s">
        <v>176</v>
      </c>
      <c r="F163" s="140"/>
      <c r="G163" s="89">
        <v>12000000</v>
      </c>
    </row>
    <row r="164" spans="2:10">
      <c r="B164" s="306"/>
      <c r="D164" s="308"/>
      <c r="E164" s="146" t="s">
        <v>27</v>
      </c>
      <c r="F164" s="140"/>
      <c r="G164" s="89">
        <v>32000000</v>
      </c>
    </row>
    <row r="165" spans="2:10" ht="15.75" thickBot="1">
      <c r="B165" s="306"/>
      <c r="D165" s="309"/>
      <c r="E165" s="107" t="s">
        <v>428</v>
      </c>
      <c r="F165" s="141"/>
      <c r="G165" s="144"/>
    </row>
    <row r="166" spans="2:10">
      <c r="B166" s="306"/>
      <c r="E166" s="146"/>
      <c r="F166" s="146"/>
    </row>
    <row r="167" spans="2:10">
      <c r="B167" s="306"/>
      <c r="E167" s="348" t="s">
        <v>429</v>
      </c>
      <c r="F167" s="348"/>
      <c r="G167" s="348"/>
    </row>
    <row r="168" spans="2:10">
      <c r="B168" s="306"/>
      <c r="E168" s="347" t="s">
        <v>430</v>
      </c>
      <c r="F168" s="347"/>
      <c r="G168" s="347"/>
    </row>
    <row r="169" spans="2:10">
      <c r="B169" s="306"/>
      <c r="E169" s="348" t="s">
        <v>431</v>
      </c>
      <c r="F169" s="348"/>
      <c r="G169" s="348"/>
    </row>
    <row r="170" spans="2:10">
      <c r="B170" s="306"/>
      <c r="E170" s="347" t="s">
        <v>432</v>
      </c>
      <c r="F170" s="347"/>
      <c r="G170" s="347"/>
    </row>
    <row r="171" spans="2:10">
      <c r="B171" s="306"/>
    </row>
    <row r="172" spans="2:10">
      <c r="B172" s="306"/>
    </row>
    <row r="173" spans="2:10">
      <c r="B173" s="306"/>
    </row>
    <row r="174" spans="2:10">
      <c r="B174" s="306"/>
    </row>
    <row r="175" spans="2:10" ht="15.75" thickBot="1">
      <c r="B175" s="306"/>
      <c r="F175" s="320" t="s">
        <v>304</v>
      </c>
      <c r="G175" s="320"/>
      <c r="I175" s="320" t="s">
        <v>29</v>
      </c>
      <c r="J175" s="320"/>
    </row>
    <row r="176" spans="2:10">
      <c r="B176" s="306"/>
      <c r="F176" s="143">
        <v>2000000</v>
      </c>
      <c r="G176" s="138">
        <v>6000000</v>
      </c>
      <c r="I176" s="143"/>
      <c r="J176" s="138" t="s">
        <v>433</v>
      </c>
    </row>
    <row r="177" spans="2:11" ht="15.75" thickBot="1">
      <c r="B177" s="306"/>
      <c r="F177" s="89">
        <v>5000000</v>
      </c>
      <c r="G177" s="138">
        <v>30000000</v>
      </c>
      <c r="I177" s="144"/>
      <c r="J177" s="107">
        <v>4000000</v>
      </c>
    </row>
    <row r="178" spans="2:11">
      <c r="B178" s="306"/>
      <c r="F178" s="89">
        <v>4000000</v>
      </c>
      <c r="I178" s="89"/>
      <c r="J178" s="138">
        <v>40000000</v>
      </c>
    </row>
    <row r="179" spans="2:11" ht="15.75" thickBot="1">
      <c r="B179" s="306"/>
      <c r="F179" s="89">
        <v>2000000</v>
      </c>
      <c r="I179" s="89"/>
      <c r="J179" s="54"/>
    </row>
    <row r="180" spans="2:11" ht="16.5" thickTop="1" thickBot="1">
      <c r="B180" s="306"/>
      <c r="F180" s="144">
        <v>3000000</v>
      </c>
      <c r="G180" s="107"/>
      <c r="I180" s="89"/>
    </row>
    <row r="181" spans="2:11">
      <c r="B181" s="306"/>
      <c r="F181" s="89">
        <v>20000000</v>
      </c>
      <c r="G181" s="138" t="s">
        <v>343</v>
      </c>
      <c r="I181" s="146"/>
      <c r="J181" s="146"/>
    </row>
    <row r="182" spans="2:11" ht="15.75" thickBot="1">
      <c r="B182" s="306"/>
      <c r="F182" s="89"/>
      <c r="G182" s="54"/>
      <c r="J182" s="146"/>
    </row>
    <row r="183" spans="2:11" ht="15.75" thickTop="1">
      <c r="B183" s="306"/>
    </row>
    <row r="184" spans="2:11">
      <c r="B184" s="306"/>
    </row>
    <row r="185" spans="2:11">
      <c r="B185" s="306"/>
      <c r="G185" s="349" t="s">
        <v>434</v>
      </c>
      <c r="H185" s="349"/>
      <c r="I185" s="349"/>
      <c r="J185" s="349"/>
    </row>
    <row r="186" spans="2:11">
      <c r="B186" s="306"/>
      <c r="G186" s="349" t="s">
        <v>348</v>
      </c>
      <c r="H186" s="349"/>
      <c r="I186" s="349"/>
      <c r="J186" s="349"/>
    </row>
    <row r="187" spans="2:11" ht="15.75" thickBot="1">
      <c r="B187" s="306"/>
      <c r="F187" s="107"/>
      <c r="G187" s="349" t="s">
        <v>435</v>
      </c>
      <c r="H187" s="349"/>
      <c r="I187" s="349"/>
      <c r="J187" s="349"/>
      <c r="K187" s="107"/>
    </row>
    <row r="188" spans="2:11">
      <c r="B188" s="306"/>
      <c r="F188" s="325" t="s">
        <v>438</v>
      </c>
      <c r="G188" s="325"/>
      <c r="H188" s="326"/>
      <c r="I188" s="330" t="s">
        <v>448</v>
      </c>
      <c r="J188" s="325"/>
      <c r="K188" s="325"/>
    </row>
    <row r="189" spans="2:11">
      <c r="B189" s="306"/>
      <c r="F189" s="327" t="s">
        <v>437</v>
      </c>
      <c r="G189" s="327"/>
      <c r="H189" s="328"/>
      <c r="I189" s="331" t="s">
        <v>447</v>
      </c>
      <c r="J189" s="327"/>
      <c r="K189" s="327"/>
    </row>
    <row r="190" spans="2:11">
      <c r="B190" s="306"/>
      <c r="F190" s="327" t="s">
        <v>436</v>
      </c>
      <c r="G190" s="327"/>
      <c r="H190" s="328"/>
      <c r="I190" s="331" t="s">
        <v>446</v>
      </c>
      <c r="J190" s="327"/>
      <c r="K190" s="327"/>
    </row>
    <row r="191" spans="2:11">
      <c r="B191" s="306"/>
      <c r="F191" s="327" t="s">
        <v>439</v>
      </c>
      <c r="G191" s="327"/>
      <c r="H191" s="328"/>
      <c r="I191" s="331" t="s">
        <v>445</v>
      </c>
      <c r="J191" s="327"/>
      <c r="K191" s="327"/>
    </row>
    <row r="192" spans="2:11">
      <c r="B192" s="306"/>
      <c r="F192" s="327" t="s">
        <v>440</v>
      </c>
      <c r="G192" s="327"/>
      <c r="H192" s="328"/>
      <c r="I192" s="331" t="s">
        <v>444</v>
      </c>
      <c r="J192" s="327"/>
      <c r="K192" s="327"/>
    </row>
    <row r="193" spans="2:11">
      <c r="B193" s="306"/>
      <c r="F193" s="327" t="s">
        <v>441</v>
      </c>
      <c r="G193" s="327"/>
      <c r="H193" s="328"/>
      <c r="I193" s="331" t="s">
        <v>443</v>
      </c>
      <c r="J193" s="327"/>
      <c r="K193" s="327"/>
    </row>
    <row r="194" spans="2:11">
      <c r="B194" s="306"/>
      <c r="F194" s="327" t="s">
        <v>442</v>
      </c>
      <c r="G194" s="327"/>
      <c r="H194" s="328"/>
      <c r="I194" s="331"/>
      <c r="J194" s="327"/>
      <c r="K194" s="327"/>
    </row>
    <row r="195" spans="2:11" ht="15.75" thickBot="1">
      <c r="B195" s="306"/>
      <c r="F195" s="338"/>
      <c r="G195" s="338"/>
      <c r="H195" s="350"/>
      <c r="I195" s="337"/>
      <c r="J195" s="338"/>
      <c r="K195" s="338"/>
    </row>
    <row r="196" spans="2:11" ht="15.75" thickBot="1">
      <c r="B196" s="306"/>
      <c r="F196" s="325" t="s">
        <v>449</v>
      </c>
      <c r="G196" s="325"/>
      <c r="H196" s="326"/>
      <c r="I196" s="331" t="s">
        <v>450</v>
      </c>
      <c r="J196" s="327"/>
      <c r="K196" s="327"/>
    </row>
    <row r="197" spans="2:11" ht="15.75" thickTop="1">
      <c r="B197" s="306"/>
      <c r="F197" s="163"/>
      <c r="G197" s="163"/>
      <c r="H197" s="165"/>
      <c r="I197" s="164"/>
      <c r="J197" s="163"/>
      <c r="K197" s="166"/>
    </row>
    <row r="198" spans="2:11">
      <c r="B198" s="306"/>
      <c r="F198" s="146"/>
      <c r="G198" s="146"/>
      <c r="H198" s="146"/>
      <c r="I198" s="146"/>
      <c r="J198" s="146"/>
      <c r="K198" s="146"/>
    </row>
    <row r="199" spans="2:11">
      <c r="H199" s="146"/>
      <c r="J199" s="146"/>
    </row>
    <row r="200" spans="2:11">
      <c r="H200" s="146"/>
    </row>
  </sheetData>
  <sheetProtection sheet="1" objects="1" scenarios="1"/>
  <mergeCells count="73">
    <mergeCell ref="I195:K195"/>
    <mergeCell ref="I196:K196"/>
    <mergeCell ref="F192:H192"/>
    <mergeCell ref="F193:H193"/>
    <mergeCell ref="F194:H194"/>
    <mergeCell ref="F195:H195"/>
    <mergeCell ref="F196:H196"/>
    <mergeCell ref="I192:K192"/>
    <mergeCell ref="I193:K193"/>
    <mergeCell ref="I194:K194"/>
    <mergeCell ref="I175:J175"/>
    <mergeCell ref="F188:H188"/>
    <mergeCell ref="F189:H189"/>
    <mergeCell ref="F190:H190"/>
    <mergeCell ref="F191:H191"/>
    <mergeCell ref="I190:K190"/>
    <mergeCell ref="I191:K191"/>
    <mergeCell ref="G185:J185"/>
    <mergeCell ref="G186:J186"/>
    <mergeCell ref="G187:J187"/>
    <mergeCell ref="I188:K188"/>
    <mergeCell ref="I189:K189"/>
    <mergeCell ref="E167:G167"/>
    <mergeCell ref="E168:G168"/>
    <mergeCell ref="E169:G169"/>
    <mergeCell ref="E170:G170"/>
    <mergeCell ref="F175:G175"/>
    <mergeCell ref="D148:D150"/>
    <mergeCell ref="D151:D153"/>
    <mergeCell ref="D154:D156"/>
    <mergeCell ref="D157:D161"/>
    <mergeCell ref="D162:D165"/>
    <mergeCell ref="D136:D138"/>
    <mergeCell ref="D139:D141"/>
    <mergeCell ref="D142:D144"/>
    <mergeCell ref="D145:D147"/>
    <mergeCell ref="D133:K133"/>
    <mergeCell ref="D39:K39"/>
    <mergeCell ref="E47:G47"/>
    <mergeCell ref="D58:D63"/>
    <mergeCell ref="E65:G65"/>
    <mergeCell ref="D2:K2"/>
    <mergeCell ref="D4:D6"/>
    <mergeCell ref="D26:D28"/>
    <mergeCell ref="F32:G32"/>
    <mergeCell ref="D13:D16"/>
    <mergeCell ref="D23:K23"/>
    <mergeCell ref="D10:K10"/>
    <mergeCell ref="I32:J32"/>
    <mergeCell ref="D42:D45"/>
    <mergeCell ref="E48:G48"/>
    <mergeCell ref="F50:G50"/>
    <mergeCell ref="D80:D84"/>
    <mergeCell ref="F87:G87"/>
    <mergeCell ref="I87:J87"/>
    <mergeCell ref="D77:K77"/>
    <mergeCell ref="I50:J50"/>
    <mergeCell ref="B2:B198"/>
    <mergeCell ref="E126:G126"/>
    <mergeCell ref="E127:G127"/>
    <mergeCell ref="F108:G108"/>
    <mergeCell ref="I108:J108"/>
    <mergeCell ref="D119:D123"/>
    <mergeCell ref="E125:G125"/>
    <mergeCell ref="D116:K116"/>
    <mergeCell ref="E105:G105"/>
    <mergeCell ref="E66:G66"/>
    <mergeCell ref="E67:G67"/>
    <mergeCell ref="F69:G69"/>
    <mergeCell ref="D98:D102"/>
    <mergeCell ref="E104:G104"/>
    <mergeCell ref="D95:K95"/>
    <mergeCell ref="I69:J69"/>
  </mergeCells>
  <hyperlinks>
    <hyperlink ref="B2:B198" location="فهرست!A1" display="فهرست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F0"/>
  </sheetPr>
  <dimension ref="A2:L240"/>
  <sheetViews>
    <sheetView rightToLeft="1" workbookViewId="0">
      <selection activeCell="E11" sqref="E11"/>
    </sheetView>
  </sheetViews>
  <sheetFormatPr defaultColWidth="9" defaultRowHeight="15"/>
  <cols>
    <col min="1" max="2" width="9" style="252"/>
    <col min="3" max="3" width="9" style="145"/>
    <col min="4" max="4" width="3.7109375" style="145" bestFit="1" customWidth="1"/>
    <col min="5" max="5" width="36" style="145" bestFit="1" customWidth="1"/>
    <col min="6" max="7" width="11.85546875" style="145" bestFit="1" customWidth="1"/>
    <col min="8" max="9" width="9" style="145"/>
    <col min="10" max="10" width="13.5703125" style="145" bestFit="1" customWidth="1"/>
    <col min="11" max="11" width="12.85546875" style="145" bestFit="1" customWidth="1"/>
    <col min="12" max="16384" width="9" style="145"/>
  </cols>
  <sheetData>
    <row r="2" spans="2:12" ht="15.75" thickBot="1">
      <c r="B2" s="306" t="s">
        <v>852</v>
      </c>
      <c r="D2" s="310" t="s">
        <v>451</v>
      </c>
      <c r="E2" s="310"/>
      <c r="F2" s="310"/>
      <c r="G2" s="310"/>
      <c r="H2" s="310"/>
      <c r="I2" s="310"/>
      <c r="J2" s="310"/>
      <c r="K2" s="310"/>
      <c r="L2" s="310"/>
    </row>
    <row r="3" spans="2:12" ht="25.5" thickBot="1">
      <c r="B3" s="306"/>
      <c r="D3" s="32" t="s">
        <v>86</v>
      </c>
      <c r="E3" s="33" t="s">
        <v>3</v>
      </c>
      <c r="F3" s="34" t="s">
        <v>4</v>
      </c>
      <c r="G3" s="34" t="s">
        <v>5</v>
      </c>
    </row>
    <row r="4" spans="2:12" ht="15.75" thickBot="1">
      <c r="B4" s="306"/>
      <c r="D4" s="307">
        <v>1</v>
      </c>
      <c r="E4" s="43" t="s">
        <v>452</v>
      </c>
      <c r="F4" s="143">
        <v>15000000</v>
      </c>
      <c r="G4" s="143"/>
      <c r="J4" s="320" t="s">
        <v>176</v>
      </c>
      <c r="K4" s="320"/>
    </row>
    <row r="5" spans="2:12">
      <c r="B5" s="306"/>
      <c r="D5" s="308"/>
      <c r="E5" s="140" t="s">
        <v>35</v>
      </c>
      <c r="F5" s="89"/>
      <c r="G5" s="89">
        <v>5000000</v>
      </c>
      <c r="J5" s="143" t="s">
        <v>463</v>
      </c>
      <c r="K5" s="142">
        <v>500000</v>
      </c>
    </row>
    <row r="6" spans="2:12">
      <c r="B6" s="306"/>
      <c r="D6" s="308"/>
      <c r="E6" s="140" t="s">
        <v>7</v>
      </c>
      <c r="F6" s="89"/>
      <c r="G6" s="89">
        <v>10000000</v>
      </c>
      <c r="J6" s="89">
        <v>6000000</v>
      </c>
      <c r="K6" s="145">
        <v>2000000</v>
      </c>
    </row>
    <row r="7" spans="2:12" ht="15.75" thickBot="1">
      <c r="B7" s="306"/>
      <c r="D7" s="309"/>
      <c r="E7" s="141" t="s">
        <v>453</v>
      </c>
      <c r="F7" s="144"/>
      <c r="G7" s="144"/>
      <c r="J7" s="144">
        <v>14000000</v>
      </c>
      <c r="K7" s="107"/>
    </row>
    <row r="8" spans="2:12">
      <c r="B8" s="306"/>
      <c r="D8" s="307">
        <v>2</v>
      </c>
      <c r="E8" s="35" t="s">
        <v>176</v>
      </c>
      <c r="F8" s="89">
        <v>6000000</v>
      </c>
      <c r="G8" s="89"/>
      <c r="J8" s="89">
        <v>33000000</v>
      </c>
      <c r="K8" s="145">
        <v>33000000</v>
      </c>
    </row>
    <row r="9" spans="2:12" ht="15.75" thickBot="1">
      <c r="B9" s="306"/>
      <c r="D9" s="308"/>
      <c r="E9" s="140" t="s">
        <v>452</v>
      </c>
      <c r="F9" s="89"/>
      <c r="G9" s="89">
        <v>6000000</v>
      </c>
      <c r="J9" s="61"/>
    </row>
    <row r="10" spans="2:12" ht="16.5" thickTop="1" thickBot="1">
      <c r="B10" s="306"/>
      <c r="D10" s="309"/>
      <c r="E10" s="141" t="s">
        <v>454</v>
      </c>
      <c r="F10" s="144"/>
      <c r="G10" s="144"/>
    </row>
    <row r="11" spans="2:12">
      <c r="B11" s="306"/>
      <c r="D11" s="307">
        <v>3</v>
      </c>
      <c r="E11" s="35" t="s">
        <v>176</v>
      </c>
      <c r="F11" s="89">
        <v>14000000</v>
      </c>
      <c r="G11" s="89"/>
    </row>
    <row r="12" spans="2:12" ht="15.75" thickBot="1">
      <c r="B12" s="306"/>
      <c r="D12" s="308"/>
      <c r="E12" s="140" t="s">
        <v>452</v>
      </c>
      <c r="F12" s="89"/>
      <c r="G12" s="89">
        <v>14000000</v>
      </c>
      <c r="J12" s="320" t="s">
        <v>462</v>
      </c>
      <c r="K12" s="320"/>
    </row>
    <row r="13" spans="2:12" ht="15.75" thickBot="1">
      <c r="B13" s="306"/>
      <c r="D13" s="309"/>
      <c r="E13" s="141" t="s">
        <v>455</v>
      </c>
      <c r="F13" s="144"/>
      <c r="G13" s="144"/>
      <c r="J13" s="143">
        <v>15000000</v>
      </c>
      <c r="K13" s="145">
        <v>6000000</v>
      </c>
    </row>
    <row r="14" spans="2:12" ht="15.75" thickBot="1">
      <c r="B14" s="306"/>
      <c r="D14" s="307">
        <v>4</v>
      </c>
      <c r="E14" s="35" t="s">
        <v>26</v>
      </c>
      <c r="F14" s="89">
        <v>500000</v>
      </c>
      <c r="G14" s="89"/>
      <c r="J14" s="144">
        <v>2000000</v>
      </c>
      <c r="K14" s="107">
        <v>14000000</v>
      </c>
    </row>
    <row r="15" spans="2:12">
      <c r="B15" s="306"/>
      <c r="D15" s="308"/>
      <c r="E15" s="140" t="s">
        <v>176</v>
      </c>
      <c r="F15" s="89"/>
      <c r="G15" s="89">
        <v>500000</v>
      </c>
      <c r="J15" s="89">
        <v>3000000</v>
      </c>
      <c r="K15" s="145" t="s">
        <v>464</v>
      </c>
    </row>
    <row r="16" spans="2:12" ht="15.75" thickBot="1">
      <c r="B16" s="306"/>
      <c r="D16" s="309"/>
      <c r="E16" s="141" t="s">
        <v>456</v>
      </c>
      <c r="F16" s="144"/>
      <c r="G16" s="144"/>
      <c r="J16" s="89"/>
      <c r="K16" s="54"/>
    </row>
    <row r="17" spans="2:11">
      <c r="B17" s="306"/>
      <c r="D17" s="307">
        <v>5</v>
      </c>
      <c r="E17" s="35" t="s">
        <v>452</v>
      </c>
      <c r="F17" s="89">
        <v>2000000</v>
      </c>
      <c r="G17" s="89"/>
      <c r="J17" s="89"/>
    </row>
    <row r="18" spans="2:11">
      <c r="B18" s="306"/>
      <c r="D18" s="308"/>
      <c r="E18" s="140" t="s">
        <v>176</v>
      </c>
      <c r="F18" s="89"/>
      <c r="G18" s="89">
        <v>2000000</v>
      </c>
    </row>
    <row r="19" spans="2:11" ht="15.75" thickBot="1">
      <c r="B19" s="306"/>
      <c r="D19" s="309"/>
      <c r="E19" s="141" t="s">
        <v>425</v>
      </c>
      <c r="F19" s="144"/>
      <c r="G19" s="144"/>
    </row>
    <row r="20" spans="2:11" ht="15.75" thickBot="1">
      <c r="B20" s="306"/>
      <c r="D20" s="307">
        <v>6</v>
      </c>
      <c r="E20" s="35" t="s">
        <v>452</v>
      </c>
      <c r="F20" s="89">
        <v>3000000</v>
      </c>
      <c r="G20" s="139"/>
      <c r="J20" s="320" t="s">
        <v>457</v>
      </c>
      <c r="K20" s="320"/>
    </row>
    <row r="21" spans="2:11">
      <c r="B21" s="306"/>
      <c r="D21" s="308"/>
      <c r="E21" s="140" t="s">
        <v>457</v>
      </c>
      <c r="F21" s="140"/>
      <c r="G21" s="89">
        <v>1500000</v>
      </c>
      <c r="J21" s="143"/>
      <c r="K21" s="145">
        <v>10000000</v>
      </c>
    </row>
    <row r="22" spans="2:11" ht="15.75" thickBot="1">
      <c r="B22" s="306"/>
      <c r="D22" s="308"/>
      <c r="E22" s="140" t="s">
        <v>458</v>
      </c>
      <c r="F22" s="89"/>
      <c r="G22" s="89">
        <v>1125000</v>
      </c>
      <c r="J22" s="144"/>
      <c r="K22" s="107">
        <v>1500000</v>
      </c>
    </row>
    <row r="23" spans="2:11">
      <c r="B23" s="306"/>
      <c r="D23" s="308"/>
      <c r="E23" s="140" t="s">
        <v>459</v>
      </c>
      <c r="F23" s="89"/>
      <c r="G23" s="89">
        <v>375000</v>
      </c>
      <c r="J23" s="89">
        <v>11500000</v>
      </c>
      <c r="K23" s="145">
        <v>11500000</v>
      </c>
    </row>
    <row r="24" spans="2:11" ht="15.75" thickBot="1">
      <c r="B24" s="306"/>
      <c r="D24" s="309"/>
      <c r="E24" s="141" t="s">
        <v>460</v>
      </c>
      <c r="F24" s="144"/>
      <c r="G24" s="144"/>
      <c r="J24" s="89"/>
      <c r="K24" s="54"/>
    </row>
    <row r="25" spans="2:11">
      <c r="B25" s="306"/>
      <c r="D25" s="307">
        <v>7</v>
      </c>
      <c r="E25" s="35" t="s">
        <v>457</v>
      </c>
      <c r="F25" s="89">
        <v>11500000</v>
      </c>
      <c r="G25" s="89"/>
    </row>
    <row r="26" spans="2:11">
      <c r="B26" s="306"/>
      <c r="D26" s="308"/>
      <c r="E26" s="35" t="s">
        <v>458</v>
      </c>
      <c r="F26" s="89">
        <v>11125000</v>
      </c>
      <c r="G26" s="89"/>
    </row>
    <row r="27" spans="2:11" ht="15.75" thickBot="1">
      <c r="B27" s="306"/>
      <c r="D27" s="308"/>
      <c r="E27" s="35" t="s">
        <v>459</v>
      </c>
      <c r="F27" s="89">
        <v>10375000</v>
      </c>
      <c r="G27" s="89"/>
      <c r="J27" s="320" t="s">
        <v>458</v>
      </c>
      <c r="K27" s="320"/>
    </row>
    <row r="28" spans="2:11">
      <c r="B28" s="306"/>
      <c r="D28" s="308"/>
      <c r="E28" s="140" t="s">
        <v>176</v>
      </c>
      <c r="F28" s="89"/>
      <c r="G28" s="89">
        <v>33000000</v>
      </c>
      <c r="J28" s="143"/>
      <c r="K28" s="145">
        <v>10000000</v>
      </c>
    </row>
    <row r="29" spans="2:11" ht="15.75" thickBot="1">
      <c r="B29" s="306"/>
      <c r="D29" s="309"/>
      <c r="E29" s="141" t="s">
        <v>461</v>
      </c>
      <c r="F29" s="144"/>
      <c r="G29" s="144"/>
      <c r="J29" s="144"/>
      <c r="K29" s="107">
        <v>1125000</v>
      </c>
    </row>
    <row r="30" spans="2:11">
      <c r="B30" s="306"/>
      <c r="C30" s="146"/>
      <c r="D30" s="146"/>
      <c r="E30" s="40"/>
      <c r="F30" s="40"/>
      <c r="G30" s="40"/>
      <c r="J30" s="145">
        <v>11125000</v>
      </c>
      <c r="K30" s="142">
        <v>11125000</v>
      </c>
    </row>
    <row r="31" spans="2:11" ht="15.75" thickBot="1">
      <c r="B31" s="306"/>
      <c r="D31" s="146"/>
      <c r="E31" s="348" t="s">
        <v>465</v>
      </c>
      <c r="F31" s="348"/>
      <c r="G31" s="348"/>
      <c r="J31" s="89"/>
      <c r="K31" s="54"/>
    </row>
    <row r="32" spans="2:11" ht="15.75" thickTop="1">
      <c r="B32" s="306"/>
      <c r="E32" s="347" t="s">
        <v>466</v>
      </c>
      <c r="F32" s="347"/>
      <c r="G32" s="347"/>
    </row>
    <row r="33" spans="2:12">
      <c r="B33" s="306"/>
      <c r="E33" s="347" t="s">
        <v>467</v>
      </c>
      <c r="F33" s="347"/>
      <c r="G33" s="347"/>
    </row>
    <row r="34" spans="2:12" ht="15.75" thickBot="1">
      <c r="B34" s="306"/>
      <c r="J34" s="320" t="s">
        <v>459</v>
      </c>
      <c r="K34" s="320"/>
    </row>
    <row r="35" spans="2:12">
      <c r="B35" s="306"/>
      <c r="J35" s="143"/>
      <c r="K35" s="145">
        <v>10000000</v>
      </c>
    </row>
    <row r="36" spans="2:12" ht="15.75" thickBot="1">
      <c r="B36" s="306"/>
      <c r="E36" s="146"/>
      <c r="J36" s="144"/>
      <c r="K36" s="107">
        <v>375000</v>
      </c>
    </row>
    <row r="37" spans="2:12">
      <c r="B37" s="306"/>
      <c r="J37" s="89">
        <v>10375000</v>
      </c>
      <c r="K37" s="145">
        <v>10375000</v>
      </c>
    </row>
    <row r="38" spans="2:12" ht="15.75" thickBot="1">
      <c r="B38" s="306"/>
      <c r="J38" s="89"/>
      <c r="K38" s="54"/>
    </row>
    <row r="39" spans="2:12" ht="15.75" thickTop="1">
      <c r="B39" s="306"/>
    </row>
    <row r="40" spans="2:12">
      <c r="B40" s="306"/>
    </row>
    <row r="41" spans="2:12">
      <c r="B41" s="306"/>
      <c r="D41" s="310" t="s">
        <v>468</v>
      </c>
      <c r="E41" s="310"/>
      <c r="F41" s="310"/>
      <c r="G41" s="310"/>
      <c r="H41" s="310"/>
      <c r="I41" s="310"/>
      <c r="J41" s="310"/>
      <c r="K41" s="310"/>
      <c r="L41" s="310"/>
    </row>
    <row r="42" spans="2:12" ht="15.75" thickBot="1">
      <c r="B42" s="306"/>
    </row>
    <row r="43" spans="2:12" ht="25.5" thickBot="1">
      <c r="B43" s="306"/>
      <c r="D43" s="32" t="s">
        <v>86</v>
      </c>
      <c r="E43" s="33" t="s">
        <v>3</v>
      </c>
      <c r="F43" s="34" t="s">
        <v>4</v>
      </c>
      <c r="G43" s="34" t="s">
        <v>5</v>
      </c>
    </row>
    <row r="44" spans="2:12">
      <c r="B44" s="306"/>
      <c r="D44" s="307">
        <v>1</v>
      </c>
      <c r="E44" s="43" t="s">
        <v>462</v>
      </c>
      <c r="F44" s="139">
        <v>8500000</v>
      </c>
      <c r="G44" s="143"/>
    </row>
    <row r="45" spans="2:12">
      <c r="B45" s="306"/>
      <c r="D45" s="308"/>
      <c r="E45" s="140" t="s">
        <v>36</v>
      </c>
      <c r="F45" s="89"/>
      <c r="G45" s="89">
        <v>1000000</v>
      </c>
    </row>
    <row r="46" spans="2:12" ht="15.75" thickBot="1">
      <c r="B46" s="306"/>
      <c r="D46" s="308"/>
      <c r="E46" s="140" t="s">
        <v>12</v>
      </c>
      <c r="F46" s="89"/>
      <c r="G46" s="89">
        <v>3000000</v>
      </c>
      <c r="J46" s="320" t="s">
        <v>176</v>
      </c>
      <c r="K46" s="320"/>
    </row>
    <row r="47" spans="2:12">
      <c r="B47" s="306"/>
      <c r="D47" s="308"/>
      <c r="E47" s="140" t="s">
        <v>9</v>
      </c>
      <c r="F47" s="89"/>
      <c r="G47" s="89">
        <v>4500000</v>
      </c>
      <c r="J47" s="143">
        <v>800000</v>
      </c>
      <c r="K47" s="145">
        <v>1200000</v>
      </c>
    </row>
    <row r="48" spans="2:12" ht="15.75" thickBot="1">
      <c r="B48" s="306"/>
      <c r="D48" s="309"/>
      <c r="E48" s="141" t="s">
        <v>453</v>
      </c>
      <c r="F48" s="144"/>
      <c r="G48" s="144"/>
      <c r="J48" s="144">
        <v>900000</v>
      </c>
      <c r="K48" s="107">
        <v>600000</v>
      </c>
    </row>
    <row r="49" spans="2:11" ht="15.75" thickBot="1">
      <c r="B49" s="306"/>
      <c r="D49" s="307">
        <v>2</v>
      </c>
      <c r="E49" s="43" t="s">
        <v>176</v>
      </c>
      <c r="F49" s="89">
        <v>900000</v>
      </c>
      <c r="G49" s="89"/>
      <c r="J49" s="52">
        <v>3500000</v>
      </c>
      <c r="K49" s="53"/>
    </row>
    <row r="50" spans="2:11">
      <c r="B50" s="306"/>
      <c r="D50" s="308"/>
      <c r="E50" s="140" t="s">
        <v>462</v>
      </c>
      <c r="F50" s="89"/>
      <c r="G50" s="89">
        <v>900000</v>
      </c>
      <c r="J50" s="89" t="s">
        <v>474</v>
      </c>
      <c r="K50" s="145">
        <v>3400000</v>
      </c>
    </row>
    <row r="51" spans="2:11" ht="15.75" thickBot="1">
      <c r="B51" s="306"/>
      <c r="D51" s="309"/>
      <c r="E51" s="141" t="s">
        <v>469</v>
      </c>
      <c r="F51" s="144"/>
      <c r="G51" s="144"/>
      <c r="J51" s="61"/>
    </row>
    <row r="52" spans="2:11">
      <c r="B52" s="306"/>
      <c r="D52" s="307">
        <v>3</v>
      </c>
      <c r="E52" s="35" t="s">
        <v>470</v>
      </c>
      <c r="F52" s="89">
        <v>2000000</v>
      </c>
      <c r="G52" s="89"/>
    </row>
    <row r="53" spans="2:11">
      <c r="B53" s="306"/>
      <c r="D53" s="308"/>
      <c r="E53" s="140" t="s">
        <v>462</v>
      </c>
      <c r="F53" s="89"/>
      <c r="G53" s="89">
        <v>2000000</v>
      </c>
    </row>
    <row r="54" spans="2:11" ht="15.75" thickBot="1">
      <c r="B54" s="306"/>
      <c r="D54" s="309"/>
      <c r="E54" s="141" t="s">
        <v>471</v>
      </c>
      <c r="F54" s="144"/>
      <c r="G54" s="144"/>
      <c r="J54" s="320" t="s">
        <v>462</v>
      </c>
      <c r="K54" s="320"/>
    </row>
    <row r="55" spans="2:11">
      <c r="B55" s="306"/>
      <c r="D55" s="307">
        <v>4</v>
      </c>
      <c r="E55" s="35" t="s">
        <v>26</v>
      </c>
      <c r="F55" s="89">
        <v>1500000</v>
      </c>
      <c r="G55" s="89"/>
      <c r="J55" s="143">
        <v>8500000</v>
      </c>
      <c r="K55" s="145">
        <v>900000</v>
      </c>
    </row>
    <row r="56" spans="2:11">
      <c r="B56" s="306"/>
      <c r="D56" s="308"/>
      <c r="E56" s="140" t="s">
        <v>176</v>
      </c>
      <c r="F56" s="89"/>
      <c r="G56" s="89">
        <v>1200000</v>
      </c>
      <c r="J56" s="89">
        <v>600000</v>
      </c>
      <c r="K56" s="145">
        <v>2000000</v>
      </c>
    </row>
    <row r="57" spans="2:11" ht="15.75" thickBot="1">
      <c r="B57" s="306"/>
      <c r="D57" s="308"/>
      <c r="E57" s="140" t="s">
        <v>462</v>
      </c>
      <c r="F57" s="89"/>
      <c r="G57" s="89">
        <v>300000</v>
      </c>
      <c r="J57" s="144"/>
      <c r="K57" s="107">
        <v>300000</v>
      </c>
    </row>
    <row r="58" spans="2:11" ht="15.75" thickBot="1">
      <c r="B58" s="306"/>
      <c r="D58" s="309"/>
      <c r="E58" s="141" t="s">
        <v>456</v>
      </c>
      <c r="F58" s="144"/>
      <c r="G58" s="144"/>
      <c r="J58" s="52"/>
      <c r="K58" s="53">
        <v>3500000</v>
      </c>
    </row>
    <row r="59" spans="2:11">
      <c r="B59" s="306"/>
      <c r="D59" s="307">
        <v>5</v>
      </c>
      <c r="E59" s="43" t="s">
        <v>176</v>
      </c>
      <c r="F59" s="89">
        <v>3500000</v>
      </c>
      <c r="G59" s="89"/>
      <c r="J59" s="89" t="s">
        <v>475</v>
      </c>
      <c r="K59" s="145">
        <v>2400000</v>
      </c>
    </row>
    <row r="60" spans="2:11" ht="15.75" thickBot="1">
      <c r="B60" s="306"/>
      <c r="D60" s="308"/>
      <c r="E60" s="140" t="s">
        <v>462</v>
      </c>
      <c r="F60" s="89"/>
      <c r="G60" s="89">
        <v>3500000</v>
      </c>
      <c r="J60" s="61"/>
    </row>
    <row r="61" spans="2:11" ht="16.5" thickTop="1" thickBot="1">
      <c r="B61" s="306"/>
      <c r="D61" s="309"/>
      <c r="E61" s="141" t="s">
        <v>472</v>
      </c>
      <c r="F61" s="144"/>
      <c r="G61" s="144"/>
      <c r="J61" s="146"/>
      <c r="K61" s="146"/>
    </row>
    <row r="62" spans="2:11">
      <c r="B62" s="306"/>
      <c r="D62" s="307">
        <v>6</v>
      </c>
      <c r="E62" s="35" t="s">
        <v>462</v>
      </c>
      <c r="F62" s="89">
        <v>600000</v>
      </c>
      <c r="G62" s="89"/>
      <c r="J62" s="146"/>
    </row>
    <row r="63" spans="2:11">
      <c r="B63" s="306"/>
      <c r="D63" s="308"/>
      <c r="E63" s="140" t="s">
        <v>176</v>
      </c>
      <c r="F63" s="89"/>
      <c r="G63" s="89">
        <v>600000</v>
      </c>
    </row>
    <row r="64" spans="2:11" ht="15.75" thickBot="1">
      <c r="B64" s="306"/>
      <c r="D64" s="309"/>
      <c r="E64" s="141" t="s">
        <v>425</v>
      </c>
      <c r="F64" s="144"/>
      <c r="G64" s="144"/>
      <c r="J64" s="320" t="s">
        <v>470</v>
      </c>
      <c r="K64" s="320"/>
    </row>
    <row r="65" spans="2:12">
      <c r="B65" s="306"/>
      <c r="D65" s="307">
        <v>7</v>
      </c>
      <c r="E65" s="35" t="s">
        <v>470</v>
      </c>
      <c r="F65" s="89">
        <v>1200000</v>
      </c>
      <c r="G65" s="89"/>
      <c r="J65" s="143">
        <v>2000000</v>
      </c>
      <c r="K65" s="145">
        <v>3900000</v>
      </c>
    </row>
    <row r="66" spans="2:12" ht="15.75" thickBot="1">
      <c r="B66" s="306"/>
      <c r="D66" s="308"/>
      <c r="E66" s="35" t="s">
        <v>473</v>
      </c>
      <c r="F66" s="89">
        <v>1200000</v>
      </c>
      <c r="G66" s="89"/>
      <c r="J66" s="144">
        <v>1200000</v>
      </c>
      <c r="K66" s="107"/>
    </row>
    <row r="67" spans="2:12">
      <c r="B67" s="306"/>
      <c r="D67" s="308"/>
      <c r="E67" s="140" t="s">
        <v>462</v>
      </c>
      <c r="F67" s="89"/>
      <c r="G67" s="89">
        <v>2400000</v>
      </c>
      <c r="J67" s="89">
        <v>700000</v>
      </c>
      <c r="K67" s="145" t="s">
        <v>476</v>
      </c>
    </row>
    <row r="68" spans="2:12" ht="15.75" thickBot="1">
      <c r="B68" s="306"/>
      <c r="D68" s="309"/>
      <c r="E68" s="141" t="s">
        <v>460</v>
      </c>
      <c r="F68" s="144"/>
      <c r="G68" s="144"/>
      <c r="J68" s="89"/>
      <c r="K68" s="54"/>
    </row>
    <row r="69" spans="2:12">
      <c r="B69" s="306"/>
      <c r="D69" s="307">
        <v>8</v>
      </c>
      <c r="E69" s="35" t="s">
        <v>470</v>
      </c>
      <c r="F69" s="89">
        <v>700000</v>
      </c>
      <c r="G69" s="89"/>
    </row>
    <row r="70" spans="2:12">
      <c r="B70" s="306"/>
      <c r="D70" s="308"/>
      <c r="E70" s="35" t="s">
        <v>473</v>
      </c>
      <c r="F70" s="89">
        <v>2700000</v>
      </c>
      <c r="G70" s="89"/>
      <c r="K70" s="146"/>
    </row>
    <row r="71" spans="2:12" ht="15.75" thickBot="1">
      <c r="B71" s="306"/>
      <c r="D71" s="308"/>
      <c r="E71" s="140" t="s">
        <v>176</v>
      </c>
      <c r="F71" s="89"/>
      <c r="G71" s="140">
        <v>3400000</v>
      </c>
      <c r="J71" s="320" t="s">
        <v>473</v>
      </c>
      <c r="K71" s="320"/>
    </row>
    <row r="72" spans="2:12" ht="15.75" thickBot="1">
      <c r="B72" s="306"/>
      <c r="D72" s="309"/>
      <c r="E72" s="141" t="s">
        <v>461</v>
      </c>
      <c r="F72" s="141"/>
      <c r="G72" s="144"/>
      <c r="J72" s="52">
        <v>1200000</v>
      </c>
      <c r="K72" s="53">
        <v>3900000</v>
      </c>
    </row>
    <row r="73" spans="2:12">
      <c r="B73" s="306"/>
      <c r="D73" s="146"/>
      <c r="E73" s="146"/>
      <c r="F73" s="146"/>
      <c r="G73" s="146"/>
      <c r="J73" s="89">
        <v>2700000</v>
      </c>
      <c r="K73" s="145" t="s">
        <v>114</v>
      </c>
    </row>
    <row r="74" spans="2:12" ht="15.75" thickBot="1">
      <c r="B74" s="306"/>
      <c r="J74" s="89"/>
      <c r="K74" s="54"/>
    </row>
    <row r="75" spans="2:12" ht="15.75" thickTop="1">
      <c r="B75" s="306"/>
      <c r="D75" s="146"/>
      <c r="E75" s="146"/>
      <c r="J75" s="146"/>
    </row>
    <row r="76" spans="2:12">
      <c r="B76" s="306"/>
      <c r="J76" s="146"/>
    </row>
    <row r="77" spans="2:12">
      <c r="B77" s="306"/>
    </row>
    <row r="78" spans="2:12">
      <c r="B78" s="306"/>
      <c r="D78" s="310" t="s">
        <v>477</v>
      </c>
      <c r="E78" s="310"/>
      <c r="F78" s="310"/>
      <c r="G78" s="310"/>
      <c r="H78" s="310"/>
      <c r="I78" s="310"/>
      <c r="J78" s="310"/>
      <c r="K78" s="310"/>
      <c r="L78" s="310"/>
    </row>
    <row r="79" spans="2:12" ht="15.75" thickBot="1">
      <c r="B79" s="306"/>
    </row>
    <row r="80" spans="2:12" ht="25.5" thickBot="1">
      <c r="B80" s="306"/>
      <c r="D80" s="32" t="s">
        <v>86</v>
      </c>
      <c r="E80" s="33" t="s">
        <v>3</v>
      </c>
      <c r="F80" s="34" t="s">
        <v>4</v>
      </c>
      <c r="G80" s="34" t="s">
        <v>5</v>
      </c>
    </row>
    <row r="81" spans="2:11">
      <c r="B81" s="306"/>
      <c r="D81" s="307">
        <v>1</v>
      </c>
      <c r="E81" s="43" t="s">
        <v>462</v>
      </c>
      <c r="F81" s="157">
        <v>121000000</v>
      </c>
      <c r="G81" s="157"/>
    </row>
    <row r="82" spans="2:11">
      <c r="B82" s="306"/>
      <c r="D82" s="308"/>
      <c r="E82" s="35" t="s">
        <v>52</v>
      </c>
      <c r="F82" s="89">
        <v>3000000</v>
      </c>
      <c r="G82" s="89"/>
    </row>
    <row r="83" spans="2:11" ht="15.75" thickBot="1">
      <c r="B83" s="306"/>
      <c r="D83" s="308"/>
      <c r="E83" s="35" t="s">
        <v>79</v>
      </c>
      <c r="F83" s="89">
        <v>8000000</v>
      </c>
      <c r="G83" s="89"/>
      <c r="J83" s="320" t="s">
        <v>176</v>
      </c>
      <c r="K83" s="320"/>
    </row>
    <row r="84" spans="2:11">
      <c r="B84" s="306"/>
      <c r="D84" s="308"/>
      <c r="E84" s="35" t="s">
        <v>478</v>
      </c>
      <c r="F84" s="89">
        <v>13000000</v>
      </c>
      <c r="G84" s="89"/>
      <c r="J84" s="157">
        <v>20000000</v>
      </c>
      <c r="K84" s="145">
        <v>12000000</v>
      </c>
    </row>
    <row r="85" spans="2:11">
      <c r="B85" s="306"/>
      <c r="D85" s="308"/>
      <c r="E85" s="155" t="s">
        <v>36</v>
      </c>
      <c r="F85" s="89"/>
      <c r="G85" s="89">
        <v>15000000</v>
      </c>
      <c r="J85" s="89">
        <v>14000000</v>
      </c>
      <c r="K85" s="145">
        <v>9000000</v>
      </c>
    </row>
    <row r="86" spans="2:11">
      <c r="B86" s="306"/>
      <c r="D86" s="308"/>
      <c r="E86" s="155" t="s">
        <v>25</v>
      </c>
      <c r="F86" s="89"/>
      <c r="G86" s="89">
        <v>6000000</v>
      </c>
      <c r="J86" s="89">
        <v>45000000</v>
      </c>
      <c r="K86" s="145">
        <v>12500000</v>
      </c>
    </row>
    <row r="87" spans="2:11">
      <c r="B87" s="306"/>
      <c r="D87" s="308"/>
      <c r="E87" s="155" t="s">
        <v>479</v>
      </c>
      <c r="F87" s="89"/>
      <c r="G87" s="89">
        <v>10000000</v>
      </c>
      <c r="J87" s="89">
        <v>7000000</v>
      </c>
      <c r="K87" s="145">
        <v>6000000</v>
      </c>
    </row>
    <row r="88" spans="2:11" ht="15.75" thickBot="1">
      <c r="B88" s="306"/>
      <c r="D88" s="308"/>
      <c r="E88" s="155" t="s">
        <v>12</v>
      </c>
      <c r="F88" s="89"/>
      <c r="G88" s="89">
        <v>24000000</v>
      </c>
      <c r="J88" s="158">
        <v>85000000</v>
      </c>
      <c r="K88" s="107"/>
    </row>
    <row r="89" spans="2:11" ht="15.75" thickBot="1">
      <c r="B89" s="306"/>
      <c r="D89" s="308"/>
      <c r="E89" s="155" t="s">
        <v>8</v>
      </c>
      <c r="F89" s="89"/>
      <c r="G89" s="89">
        <v>30000000</v>
      </c>
      <c r="J89" s="62" t="s">
        <v>499</v>
      </c>
      <c r="K89" s="145">
        <v>131500000</v>
      </c>
    </row>
    <row r="90" spans="2:11" ht="15.75" thickTop="1">
      <c r="B90" s="306"/>
      <c r="D90" s="308"/>
      <c r="E90" s="155" t="s">
        <v>16</v>
      </c>
      <c r="F90" s="89"/>
      <c r="G90" s="89">
        <v>60000000</v>
      </c>
    </row>
    <row r="91" spans="2:11" ht="15.75" thickBot="1">
      <c r="B91" s="306"/>
      <c r="D91" s="309"/>
      <c r="E91" s="156" t="s">
        <v>480</v>
      </c>
      <c r="F91" s="158"/>
      <c r="G91" s="158"/>
    </row>
    <row r="92" spans="2:11" ht="15.75" thickBot="1">
      <c r="B92" s="306"/>
      <c r="D92" s="307">
        <v>2</v>
      </c>
      <c r="E92" s="35" t="s">
        <v>481</v>
      </c>
      <c r="F92" s="89">
        <v>5000000</v>
      </c>
      <c r="G92" s="89"/>
      <c r="J92" s="320" t="s">
        <v>462</v>
      </c>
      <c r="K92" s="320"/>
    </row>
    <row r="93" spans="2:11">
      <c r="B93" s="306"/>
      <c r="D93" s="308"/>
      <c r="E93" s="35" t="s">
        <v>482</v>
      </c>
      <c r="F93" s="89">
        <v>8000000</v>
      </c>
      <c r="G93" s="89"/>
      <c r="J93" s="157">
        <v>121000000</v>
      </c>
      <c r="K93" s="145">
        <v>14000000</v>
      </c>
    </row>
    <row r="94" spans="2:11">
      <c r="B94" s="306"/>
      <c r="D94" s="308"/>
      <c r="E94" s="155" t="s">
        <v>482</v>
      </c>
      <c r="F94" s="89"/>
      <c r="G94" s="89">
        <v>5000000</v>
      </c>
      <c r="J94" s="89">
        <v>2500000</v>
      </c>
      <c r="K94" s="145">
        <v>3500000</v>
      </c>
    </row>
    <row r="95" spans="2:11">
      <c r="B95" s="306"/>
      <c r="D95" s="308"/>
      <c r="E95" s="155" t="s">
        <v>481</v>
      </c>
      <c r="F95" s="89"/>
      <c r="G95" s="89">
        <v>8000000</v>
      </c>
      <c r="J95" s="89">
        <v>6000000</v>
      </c>
      <c r="K95" s="145">
        <v>45000000</v>
      </c>
    </row>
    <row r="96" spans="2:11" ht="15.75" thickBot="1">
      <c r="B96" s="306"/>
      <c r="D96" s="309"/>
      <c r="E96" s="156" t="s">
        <v>483</v>
      </c>
      <c r="F96" s="158"/>
      <c r="G96" s="158"/>
      <c r="J96" s="89"/>
      <c r="K96" s="145">
        <v>7000000</v>
      </c>
    </row>
    <row r="97" spans="2:12">
      <c r="B97" s="306"/>
      <c r="D97" s="307">
        <v>3</v>
      </c>
      <c r="E97" s="35" t="s">
        <v>484</v>
      </c>
      <c r="F97" s="89">
        <v>4000000</v>
      </c>
      <c r="G97" s="89"/>
      <c r="J97" s="89"/>
      <c r="K97" s="145">
        <v>85000000</v>
      </c>
    </row>
    <row r="98" spans="2:12" ht="15.75" thickBot="1">
      <c r="B98" s="306"/>
      <c r="D98" s="308"/>
      <c r="E98" s="155" t="s">
        <v>481</v>
      </c>
      <c r="F98" s="89"/>
      <c r="G98" s="89">
        <v>500000</v>
      </c>
      <c r="J98" s="158"/>
      <c r="K98" s="107">
        <v>3000000</v>
      </c>
    </row>
    <row r="99" spans="2:12" ht="15.75" thickBot="1">
      <c r="B99" s="306"/>
      <c r="D99" s="308"/>
      <c r="E99" s="155" t="s">
        <v>485</v>
      </c>
      <c r="F99" s="89"/>
      <c r="G99" s="89">
        <v>1500000</v>
      </c>
      <c r="J99" s="89">
        <v>28000000</v>
      </c>
      <c r="K99" s="96" t="s">
        <v>341</v>
      </c>
    </row>
    <row r="100" spans="2:12" ht="15.75" thickTop="1">
      <c r="B100" s="306"/>
      <c r="D100" s="308"/>
      <c r="E100" s="155" t="s">
        <v>486</v>
      </c>
      <c r="F100" s="89"/>
      <c r="G100" s="89">
        <v>2000000</v>
      </c>
    </row>
    <row r="101" spans="2:12" ht="15.75" thickBot="1">
      <c r="B101" s="306"/>
      <c r="D101" s="309"/>
      <c r="E101" s="156" t="s">
        <v>487</v>
      </c>
      <c r="F101" s="158"/>
      <c r="G101" s="158"/>
    </row>
    <row r="102" spans="2:12" ht="15.75" thickBot="1">
      <c r="B102" s="306"/>
      <c r="D102" s="307">
        <v>4</v>
      </c>
      <c r="E102" s="35" t="s">
        <v>176</v>
      </c>
      <c r="F102" s="89">
        <v>14000000</v>
      </c>
      <c r="G102" s="89"/>
      <c r="J102" s="320" t="s">
        <v>481</v>
      </c>
      <c r="K102" s="320"/>
    </row>
    <row r="103" spans="2:12">
      <c r="B103" s="306"/>
      <c r="D103" s="308"/>
      <c r="E103" s="155" t="s">
        <v>462</v>
      </c>
      <c r="F103" s="89"/>
      <c r="G103" s="89">
        <v>14000000</v>
      </c>
      <c r="J103" s="157">
        <v>5000000</v>
      </c>
      <c r="K103" s="145">
        <v>30000000</v>
      </c>
    </row>
    <row r="104" spans="2:12" ht="15.75" thickBot="1">
      <c r="B104" s="306"/>
      <c r="D104" s="309"/>
      <c r="E104" s="156" t="s">
        <v>469</v>
      </c>
      <c r="F104" s="158"/>
      <c r="G104" s="158"/>
      <c r="J104" s="89"/>
      <c r="K104" s="145">
        <v>500000</v>
      </c>
    </row>
    <row r="105" spans="2:12" ht="15.75" thickBot="1">
      <c r="B105" s="306"/>
      <c r="D105" s="307">
        <v>5</v>
      </c>
      <c r="E105" s="35" t="s">
        <v>486</v>
      </c>
      <c r="F105" s="89">
        <v>3500000</v>
      </c>
      <c r="G105" s="89"/>
      <c r="J105" s="158"/>
      <c r="K105" s="107">
        <v>3500000</v>
      </c>
    </row>
    <row r="106" spans="2:12">
      <c r="B106" s="306"/>
      <c r="D106" s="308"/>
      <c r="E106" s="155" t="s">
        <v>462</v>
      </c>
      <c r="F106" s="89"/>
      <c r="G106" s="89">
        <v>3500000</v>
      </c>
      <c r="J106" s="89">
        <v>29000000</v>
      </c>
      <c r="K106" s="145" t="s">
        <v>500</v>
      </c>
    </row>
    <row r="107" spans="2:12" ht="15.75" thickBot="1">
      <c r="B107" s="306"/>
      <c r="D107" s="309"/>
      <c r="E107" s="156" t="s">
        <v>488</v>
      </c>
      <c r="F107" s="158"/>
      <c r="G107" s="158"/>
      <c r="J107" s="89"/>
      <c r="K107" s="54"/>
    </row>
    <row r="108" spans="2:12">
      <c r="B108" s="306"/>
      <c r="D108" s="307">
        <v>6</v>
      </c>
      <c r="E108" s="35" t="s">
        <v>176</v>
      </c>
      <c r="F108" s="89">
        <v>45000000</v>
      </c>
      <c r="G108" s="89"/>
    </row>
    <row r="109" spans="2:12">
      <c r="B109" s="306"/>
      <c r="D109" s="308"/>
      <c r="E109" s="155" t="s">
        <v>462</v>
      </c>
      <c r="F109" s="89"/>
      <c r="G109" s="89">
        <v>45000000</v>
      </c>
    </row>
    <row r="110" spans="2:12" ht="15.75" thickBot="1">
      <c r="B110" s="306"/>
      <c r="D110" s="309"/>
      <c r="E110" s="156" t="s">
        <v>489</v>
      </c>
      <c r="F110" s="158"/>
      <c r="G110" s="158"/>
      <c r="J110" s="320" t="s">
        <v>485</v>
      </c>
      <c r="K110" s="320"/>
    </row>
    <row r="111" spans="2:12">
      <c r="B111" s="306"/>
      <c r="D111" s="307">
        <v>7</v>
      </c>
      <c r="E111" s="35" t="s">
        <v>176</v>
      </c>
      <c r="F111" s="89">
        <v>7000000</v>
      </c>
      <c r="G111" s="89"/>
      <c r="K111" s="151">
        <v>20000000</v>
      </c>
      <c r="L111" s="159"/>
    </row>
    <row r="112" spans="2:12">
      <c r="B112" s="306"/>
      <c r="D112" s="308"/>
      <c r="E112" s="155" t="s">
        <v>462</v>
      </c>
      <c r="F112" s="89"/>
      <c r="G112" s="89">
        <v>7000000</v>
      </c>
      <c r="K112" s="152">
        <v>1500000</v>
      </c>
    </row>
    <row r="113" spans="2:12" ht="15.75" thickBot="1">
      <c r="B113" s="306"/>
      <c r="D113" s="309"/>
      <c r="E113" s="156" t="s">
        <v>490</v>
      </c>
      <c r="F113" s="158"/>
      <c r="G113" s="158"/>
      <c r="J113" s="158"/>
      <c r="K113" s="107">
        <v>10500000</v>
      </c>
    </row>
    <row r="114" spans="2:12">
      <c r="B114" s="306"/>
      <c r="D114" s="307">
        <v>8</v>
      </c>
      <c r="E114" s="43" t="s">
        <v>176</v>
      </c>
      <c r="F114" s="157">
        <v>85000000</v>
      </c>
      <c r="G114" s="157"/>
      <c r="J114" s="89"/>
      <c r="K114" s="151">
        <v>32000000</v>
      </c>
      <c r="L114" s="159"/>
    </row>
    <row r="115" spans="2:12" ht="15.75" thickBot="1">
      <c r="B115" s="306"/>
      <c r="D115" s="308"/>
      <c r="E115" s="155" t="s">
        <v>462</v>
      </c>
      <c r="F115" s="89"/>
      <c r="G115" s="89">
        <v>85000000</v>
      </c>
      <c r="J115" s="89"/>
      <c r="K115" s="54"/>
    </row>
    <row r="116" spans="2:12" ht="16.5" thickTop="1" thickBot="1">
      <c r="B116" s="306"/>
      <c r="D116" s="309"/>
      <c r="E116" s="156" t="s">
        <v>491</v>
      </c>
      <c r="F116" s="156"/>
      <c r="G116" s="158"/>
      <c r="J116" s="159"/>
    </row>
    <row r="117" spans="2:12">
      <c r="B117" s="306"/>
      <c r="C117" s="159"/>
      <c r="D117" s="307">
        <v>9</v>
      </c>
      <c r="E117" s="43" t="s">
        <v>26</v>
      </c>
      <c r="F117" s="154">
        <v>15000000</v>
      </c>
      <c r="G117" s="157"/>
      <c r="H117" s="159"/>
    </row>
    <row r="118" spans="2:12" ht="15.75" thickBot="1">
      <c r="B118" s="306"/>
      <c r="D118" s="308"/>
      <c r="E118" s="155" t="s">
        <v>176</v>
      </c>
      <c r="F118" s="155"/>
      <c r="G118" s="89">
        <v>12000000</v>
      </c>
      <c r="J118" s="320" t="s">
        <v>486</v>
      </c>
      <c r="K118" s="320"/>
    </row>
    <row r="119" spans="2:12">
      <c r="B119" s="306"/>
      <c r="D119" s="308"/>
      <c r="E119" s="155" t="s">
        <v>462</v>
      </c>
      <c r="F119" s="155"/>
      <c r="G119" s="89">
        <v>3000000</v>
      </c>
      <c r="J119" s="157">
        <v>3500000</v>
      </c>
      <c r="K119" s="145">
        <v>50000000</v>
      </c>
    </row>
    <row r="120" spans="2:12" ht="15.75" thickBot="1">
      <c r="B120" s="306"/>
      <c r="D120" s="309"/>
      <c r="E120" s="156" t="s">
        <v>492</v>
      </c>
      <c r="F120" s="156"/>
      <c r="G120" s="158"/>
      <c r="J120" s="89"/>
      <c r="K120" s="145">
        <v>8000000</v>
      </c>
    </row>
    <row r="121" spans="2:12">
      <c r="B121" s="306"/>
      <c r="D121" s="307">
        <v>10</v>
      </c>
      <c r="E121" s="35" t="s">
        <v>27</v>
      </c>
      <c r="F121" s="155">
        <v>9000000</v>
      </c>
      <c r="G121" s="89"/>
      <c r="J121" s="89"/>
      <c r="K121" s="145">
        <v>2000000</v>
      </c>
    </row>
    <row r="122" spans="2:12" ht="15.75" thickBot="1">
      <c r="B122" s="306"/>
      <c r="D122" s="308"/>
      <c r="E122" s="155" t="s">
        <v>176</v>
      </c>
      <c r="F122" s="155"/>
      <c r="G122" s="89">
        <v>9000000</v>
      </c>
      <c r="J122" s="158"/>
      <c r="K122" s="107">
        <v>14000000</v>
      </c>
    </row>
    <row r="123" spans="2:12" ht="15.75" thickBot="1">
      <c r="B123" s="306"/>
      <c r="D123" s="309"/>
      <c r="E123" s="156" t="s">
        <v>493</v>
      </c>
      <c r="F123" s="156"/>
      <c r="G123" s="158"/>
      <c r="J123" s="89">
        <v>70500000</v>
      </c>
      <c r="K123" s="145" t="s">
        <v>501</v>
      </c>
    </row>
    <row r="124" spans="2:12" ht="15.75" thickBot="1">
      <c r="B124" s="306"/>
      <c r="D124" s="307">
        <v>11</v>
      </c>
      <c r="E124" s="35" t="s">
        <v>494</v>
      </c>
      <c r="F124" s="155">
        <v>10000000</v>
      </c>
      <c r="G124" s="89"/>
      <c r="K124" s="100"/>
    </row>
    <row r="125" spans="2:12" ht="15.75" thickTop="1">
      <c r="B125" s="306"/>
      <c r="D125" s="308"/>
      <c r="E125" s="35" t="s">
        <v>462</v>
      </c>
      <c r="F125" s="155">
        <v>2500000</v>
      </c>
      <c r="G125" s="89"/>
    </row>
    <row r="126" spans="2:12">
      <c r="B126" s="306"/>
      <c r="D126" s="308"/>
      <c r="E126" s="155" t="s">
        <v>176</v>
      </c>
      <c r="F126" s="155"/>
      <c r="G126" s="89">
        <v>12500000</v>
      </c>
    </row>
    <row r="127" spans="2:12" ht="15.75" thickBot="1">
      <c r="B127" s="306"/>
      <c r="D127" s="309"/>
      <c r="E127" s="156" t="s">
        <v>495</v>
      </c>
      <c r="F127" s="156"/>
      <c r="G127" s="158"/>
    </row>
    <row r="128" spans="2:12">
      <c r="B128" s="306"/>
      <c r="D128" s="307">
        <v>12</v>
      </c>
      <c r="E128" s="35" t="s">
        <v>462</v>
      </c>
      <c r="F128" s="155">
        <v>6000000</v>
      </c>
      <c r="G128" s="89"/>
    </row>
    <row r="129" spans="2:11">
      <c r="B129" s="306"/>
      <c r="D129" s="308"/>
      <c r="E129" s="155" t="s">
        <v>176</v>
      </c>
      <c r="F129" s="155"/>
      <c r="G129" s="89">
        <v>6000000</v>
      </c>
    </row>
    <row r="130" spans="2:11" ht="15.75" thickBot="1">
      <c r="B130" s="306"/>
      <c r="D130" s="309"/>
      <c r="E130" s="156" t="s">
        <v>425</v>
      </c>
      <c r="F130" s="156"/>
      <c r="G130" s="158"/>
    </row>
    <row r="131" spans="2:11">
      <c r="B131" s="306"/>
      <c r="D131" s="307">
        <v>13</v>
      </c>
      <c r="E131" s="35" t="s">
        <v>462</v>
      </c>
      <c r="F131" s="155">
        <v>28000000</v>
      </c>
      <c r="G131" s="89"/>
    </row>
    <row r="132" spans="2:11">
      <c r="B132" s="306"/>
      <c r="D132" s="308"/>
      <c r="E132" s="155" t="s">
        <v>481</v>
      </c>
      <c r="F132" s="155"/>
      <c r="G132" s="89">
        <v>3500000</v>
      </c>
    </row>
    <row r="133" spans="2:11">
      <c r="B133" s="306"/>
      <c r="D133" s="308"/>
      <c r="E133" s="155" t="s">
        <v>485</v>
      </c>
      <c r="F133" s="155"/>
      <c r="G133" s="89">
        <v>10500000</v>
      </c>
    </row>
    <row r="134" spans="2:11">
      <c r="B134" s="306"/>
      <c r="D134" s="308"/>
      <c r="E134" s="155" t="s">
        <v>486</v>
      </c>
      <c r="F134" s="155"/>
      <c r="G134" s="89">
        <v>14000000</v>
      </c>
    </row>
    <row r="135" spans="2:11" ht="15.75" thickBot="1">
      <c r="B135" s="306"/>
      <c r="D135" s="309"/>
      <c r="E135" s="156" t="s">
        <v>460</v>
      </c>
      <c r="F135" s="156"/>
      <c r="G135" s="158"/>
    </row>
    <row r="136" spans="2:11">
      <c r="B136" s="306"/>
      <c r="D136" s="307">
        <v>14</v>
      </c>
      <c r="E136" s="167" t="s">
        <v>481</v>
      </c>
      <c r="F136" s="40">
        <v>29000000</v>
      </c>
      <c r="G136" s="154"/>
      <c r="I136" s="159"/>
    </row>
    <row r="137" spans="2:11">
      <c r="B137" s="306"/>
      <c r="C137" s="159"/>
      <c r="D137" s="308"/>
      <c r="E137" s="167" t="s">
        <v>485</v>
      </c>
      <c r="F137" s="159">
        <v>32000000</v>
      </c>
      <c r="G137" s="155"/>
    </row>
    <row r="138" spans="2:11">
      <c r="B138" s="306"/>
      <c r="D138" s="308"/>
      <c r="E138" s="167" t="s">
        <v>486</v>
      </c>
      <c r="F138" s="145">
        <v>70500000</v>
      </c>
      <c r="G138" s="155"/>
    </row>
    <row r="139" spans="2:11">
      <c r="B139" s="306"/>
      <c r="D139" s="308"/>
      <c r="E139" s="155" t="s">
        <v>176</v>
      </c>
      <c r="F139" s="155"/>
      <c r="G139" s="155">
        <v>131500000</v>
      </c>
      <c r="I139" s="159"/>
    </row>
    <row r="140" spans="2:11" ht="15.75" thickBot="1">
      <c r="B140" s="306"/>
      <c r="D140" s="309"/>
      <c r="E140" s="107" t="s">
        <v>461</v>
      </c>
      <c r="F140" s="156"/>
      <c r="G140" s="156"/>
    </row>
    <row r="141" spans="2:11">
      <c r="B141" s="306"/>
    </row>
    <row r="142" spans="2:11">
      <c r="B142" s="306"/>
      <c r="E142" s="347" t="s">
        <v>496</v>
      </c>
      <c r="F142" s="347"/>
      <c r="G142" s="347"/>
      <c r="I142" s="347" t="s">
        <v>502</v>
      </c>
      <c r="J142" s="347"/>
      <c r="K142" s="347"/>
    </row>
    <row r="143" spans="2:11">
      <c r="B143" s="306"/>
      <c r="E143" s="347" t="s">
        <v>497</v>
      </c>
      <c r="F143" s="347"/>
      <c r="G143" s="347"/>
      <c r="I143" s="347" t="s">
        <v>503</v>
      </c>
      <c r="J143" s="347"/>
      <c r="K143" s="347"/>
    </row>
    <row r="144" spans="2:11">
      <c r="B144" s="306"/>
      <c r="E144" s="348" t="s">
        <v>498</v>
      </c>
      <c r="F144" s="348"/>
      <c r="G144" s="348"/>
      <c r="I144" s="347" t="s">
        <v>504</v>
      </c>
      <c r="J144" s="347"/>
      <c r="K144" s="347"/>
    </row>
    <row r="145" spans="2:12">
      <c r="B145" s="306"/>
      <c r="E145" s="332" t="s">
        <v>487</v>
      </c>
      <c r="F145" s="332"/>
      <c r="G145" s="332"/>
      <c r="I145" s="332" t="s">
        <v>505</v>
      </c>
      <c r="J145" s="332"/>
      <c r="K145" s="332"/>
    </row>
    <row r="146" spans="2:12">
      <c r="B146" s="306"/>
    </row>
    <row r="147" spans="2:12">
      <c r="B147" s="306"/>
    </row>
    <row r="148" spans="2:12">
      <c r="B148" s="306"/>
    </row>
    <row r="149" spans="2:12">
      <c r="B149" s="306"/>
    </row>
    <row r="150" spans="2:12">
      <c r="B150" s="306"/>
    </row>
    <row r="151" spans="2:12">
      <c r="B151" s="306"/>
      <c r="D151" s="310" t="s">
        <v>506</v>
      </c>
      <c r="E151" s="310"/>
      <c r="F151" s="310"/>
      <c r="G151" s="310"/>
      <c r="H151" s="310"/>
      <c r="I151" s="310"/>
      <c r="J151" s="310"/>
      <c r="K151" s="310"/>
      <c r="L151" s="310"/>
    </row>
    <row r="152" spans="2:12" ht="15.75" thickBot="1">
      <c r="B152" s="306"/>
    </row>
    <row r="153" spans="2:12" ht="25.5" thickBot="1">
      <c r="B153" s="306"/>
      <c r="D153" s="32" t="s">
        <v>86</v>
      </c>
      <c r="E153" s="33" t="s">
        <v>3</v>
      </c>
      <c r="F153" s="34" t="s">
        <v>4</v>
      </c>
      <c r="G153" s="34" t="s">
        <v>5</v>
      </c>
    </row>
    <row r="154" spans="2:12">
      <c r="B154" s="306"/>
      <c r="D154" s="307">
        <v>1</v>
      </c>
      <c r="E154" s="160" t="s">
        <v>462</v>
      </c>
      <c r="F154" s="154">
        <v>20500000</v>
      </c>
      <c r="G154" s="154"/>
      <c r="H154" s="152"/>
      <c r="I154" s="159"/>
    </row>
    <row r="155" spans="2:12">
      <c r="B155" s="306"/>
      <c r="D155" s="308"/>
      <c r="E155" s="35" t="s">
        <v>52</v>
      </c>
      <c r="F155" s="155">
        <v>5000000</v>
      </c>
      <c r="G155" s="155"/>
      <c r="H155" s="159"/>
      <c r="I155" s="159"/>
      <c r="J155" s="159"/>
    </row>
    <row r="156" spans="2:12" ht="15.75" thickBot="1">
      <c r="B156" s="306"/>
      <c r="D156" s="308"/>
      <c r="E156" s="35" t="s">
        <v>478</v>
      </c>
      <c r="F156" s="155">
        <v>25000000</v>
      </c>
      <c r="G156" s="155"/>
      <c r="H156" s="159"/>
      <c r="I156" s="159"/>
      <c r="J156" s="320" t="s">
        <v>176</v>
      </c>
      <c r="K156" s="320"/>
    </row>
    <row r="157" spans="2:12">
      <c r="B157" s="306"/>
      <c r="D157" s="308"/>
      <c r="E157" s="161" t="s">
        <v>507</v>
      </c>
      <c r="F157" s="155">
        <v>12000000</v>
      </c>
      <c r="G157" s="155"/>
      <c r="H157" s="159"/>
      <c r="I157" s="159"/>
      <c r="J157" s="157">
        <v>52000000</v>
      </c>
      <c r="K157" s="145">
        <v>38000000</v>
      </c>
    </row>
    <row r="158" spans="2:12">
      <c r="B158" s="306"/>
      <c r="D158" s="308"/>
      <c r="E158" s="152" t="s">
        <v>508</v>
      </c>
      <c r="F158" s="155"/>
      <c r="G158" s="155">
        <v>35000000</v>
      </c>
      <c r="H158" s="159"/>
      <c r="I158" s="159"/>
      <c r="J158" s="89">
        <v>29000000</v>
      </c>
      <c r="K158" s="145">
        <v>45000000</v>
      </c>
    </row>
    <row r="159" spans="2:12">
      <c r="B159" s="306"/>
      <c r="D159" s="308"/>
      <c r="E159" s="152" t="s">
        <v>12</v>
      </c>
      <c r="F159" s="155"/>
      <c r="G159" s="155">
        <v>50000000</v>
      </c>
      <c r="H159" s="159"/>
      <c r="I159" s="159"/>
      <c r="J159" s="89">
        <v>55000000</v>
      </c>
      <c r="K159" s="145">
        <v>43000000</v>
      </c>
    </row>
    <row r="160" spans="2:12">
      <c r="B160" s="306"/>
      <c r="D160" s="308"/>
      <c r="E160" s="152" t="s">
        <v>25</v>
      </c>
      <c r="F160" s="155"/>
      <c r="G160" s="155">
        <v>8000000</v>
      </c>
      <c r="H160" s="159"/>
      <c r="J160" s="89">
        <v>36000000</v>
      </c>
      <c r="K160" s="145">
        <v>35000000</v>
      </c>
    </row>
    <row r="161" spans="2:11">
      <c r="B161" s="306"/>
      <c r="D161" s="308"/>
      <c r="E161" s="152" t="s">
        <v>77</v>
      </c>
      <c r="F161" s="155"/>
      <c r="G161" s="89">
        <v>24000000</v>
      </c>
      <c r="H161" s="152"/>
      <c r="J161" s="89">
        <v>16000000</v>
      </c>
    </row>
    <row r="162" spans="2:11" ht="15.75" thickBot="1">
      <c r="B162" s="306"/>
      <c r="D162" s="308"/>
      <c r="E162" s="152" t="s">
        <v>7</v>
      </c>
      <c r="F162" s="155"/>
      <c r="G162" s="89">
        <v>30000000</v>
      </c>
      <c r="H162" s="152"/>
      <c r="J162" s="158">
        <v>38000000</v>
      </c>
      <c r="K162" s="107"/>
    </row>
    <row r="163" spans="2:11" ht="15.75" thickBot="1">
      <c r="B163" s="306"/>
      <c r="D163" s="308"/>
      <c r="E163" s="152" t="s">
        <v>16</v>
      </c>
      <c r="F163" s="155"/>
      <c r="G163" s="89">
        <v>70000000</v>
      </c>
      <c r="H163" s="152"/>
      <c r="J163" s="61" t="s">
        <v>531</v>
      </c>
      <c r="K163" s="145">
        <v>65000000</v>
      </c>
    </row>
    <row r="164" spans="2:11" ht="15.75" thickTop="1">
      <c r="B164" s="306"/>
      <c r="D164" s="308"/>
      <c r="E164" s="152" t="s">
        <v>9</v>
      </c>
      <c r="F164" s="155"/>
      <c r="G164" s="89">
        <v>30000000</v>
      </c>
      <c r="H164" s="152"/>
    </row>
    <row r="165" spans="2:11" ht="15.75" thickBot="1">
      <c r="B165" s="306"/>
      <c r="D165" s="309"/>
      <c r="E165" s="153" t="s">
        <v>509</v>
      </c>
      <c r="F165" s="156"/>
      <c r="G165" s="158"/>
      <c r="H165" s="152"/>
    </row>
    <row r="166" spans="2:11" ht="15.75" thickBot="1">
      <c r="B166" s="306"/>
      <c r="D166" s="307">
        <v>2</v>
      </c>
      <c r="E166" s="161" t="s">
        <v>484</v>
      </c>
      <c r="F166" s="155">
        <v>35000000</v>
      </c>
      <c r="G166" s="89"/>
      <c r="H166" s="152"/>
      <c r="J166" s="320" t="s">
        <v>462</v>
      </c>
      <c r="K166" s="320"/>
    </row>
    <row r="167" spans="2:11">
      <c r="B167" s="306"/>
      <c r="D167" s="308"/>
      <c r="E167" s="152" t="s">
        <v>510</v>
      </c>
      <c r="F167" s="155"/>
      <c r="G167" s="89">
        <v>17500000</v>
      </c>
      <c r="H167" s="152"/>
      <c r="J167" s="157">
        <v>205000000</v>
      </c>
      <c r="K167" s="145">
        <v>29000000</v>
      </c>
    </row>
    <row r="168" spans="2:11">
      <c r="B168" s="306"/>
      <c r="D168" s="308"/>
      <c r="E168" s="152" t="s">
        <v>511</v>
      </c>
      <c r="F168" s="155"/>
      <c r="G168" s="89">
        <v>7000000</v>
      </c>
      <c r="H168" s="152"/>
      <c r="J168" s="89">
        <v>7000000</v>
      </c>
      <c r="K168" s="145">
        <v>55000000</v>
      </c>
    </row>
    <row r="169" spans="2:11">
      <c r="B169" s="306"/>
      <c r="D169" s="308"/>
      <c r="E169" s="152" t="s">
        <v>512</v>
      </c>
      <c r="F169" s="155"/>
      <c r="G169" s="89">
        <v>10500000</v>
      </c>
      <c r="H169" s="152"/>
      <c r="J169" s="89">
        <v>3000000</v>
      </c>
      <c r="K169" s="145">
        <v>36000000</v>
      </c>
    </row>
    <row r="170" spans="2:11" ht="15.75" thickBot="1">
      <c r="B170" s="306"/>
      <c r="D170" s="309"/>
      <c r="E170" s="153" t="s">
        <v>513</v>
      </c>
      <c r="F170" s="156"/>
      <c r="G170" s="158"/>
      <c r="H170" s="152"/>
      <c r="J170" s="89">
        <v>35000000</v>
      </c>
      <c r="K170" s="145">
        <v>16000000</v>
      </c>
    </row>
    <row r="171" spans="2:11">
      <c r="B171" s="306"/>
      <c r="D171" s="307">
        <v>3</v>
      </c>
      <c r="E171" s="161" t="s">
        <v>176</v>
      </c>
      <c r="F171" s="155">
        <v>29000000</v>
      </c>
      <c r="G171" s="89"/>
      <c r="H171" s="152"/>
      <c r="J171" s="89"/>
      <c r="K171" s="145">
        <v>38000000</v>
      </c>
    </row>
    <row r="172" spans="2:11">
      <c r="B172" s="306"/>
      <c r="D172" s="308"/>
      <c r="E172" s="152" t="s">
        <v>462</v>
      </c>
      <c r="F172" s="155"/>
      <c r="G172" s="89">
        <v>29000000</v>
      </c>
      <c r="H172" s="152"/>
      <c r="J172" s="89"/>
      <c r="K172" s="145">
        <v>12000000</v>
      </c>
    </row>
    <row r="173" spans="2:11" ht="15.75" thickBot="1">
      <c r="B173" s="306"/>
      <c r="D173" s="309"/>
      <c r="E173" s="153" t="s">
        <v>514</v>
      </c>
      <c r="F173" s="156"/>
      <c r="G173" s="158"/>
      <c r="H173" s="152"/>
      <c r="J173" s="158"/>
      <c r="K173" s="107">
        <v>2000000</v>
      </c>
    </row>
    <row r="174" spans="2:11" ht="15.75" thickBot="1">
      <c r="B174" s="306"/>
      <c r="D174" s="307">
        <v>4</v>
      </c>
      <c r="E174" s="161" t="s">
        <v>176</v>
      </c>
      <c r="F174" s="155">
        <v>55000000</v>
      </c>
      <c r="G174" s="89"/>
      <c r="H174" s="152"/>
      <c r="J174" s="62" t="s">
        <v>532</v>
      </c>
      <c r="K174" s="145">
        <v>62000000</v>
      </c>
    </row>
    <row r="175" spans="2:11" ht="15.75" thickTop="1">
      <c r="B175" s="306"/>
      <c r="D175" s="308"/>
      <c r="E175" s="152" t="s">
        <v>462</v>
      </c>
      <c r="F175" s="155"/>
      <c r="G175" s="89">
        <v>55000000</v>
      </c>
      <c r="H175" s="152"/>
    </row>
    <row r="176" spans="2:11" ht="15.75" thickBot="1">
      <c r="B176" s="306"/>
      <c r="D176" s="309"/>
      <c r="E176" s="153" t="s">
        <v>489</v>
      </c>
      <c r="F176" s="156"/>
      <c r="G176" s="158"/>
      <c r="H176" s="152"/>
    </row>
    <row r="177" spans="2:11" ht="15.75" thickBot="1">
      <c r="B177" s="306"/>
      <c r="D177" s="307">
        <v>5</v>
      </c>
      <c r="E177" s="161" t="s">
        <v>176</v>
      </c>
      <c r="F177" s="155">
        <v>36000000</v>
      </c>
      <c r="G177" s="89"/>
      <c r="H177" s="152"/>
      <c r="J177" s="320" t="s">
        <v>510</v>
      </c>
      <c r="K177" s="320"/>
    </row>
    <row r="178" spans="2:11">
      <c r="B178" s="306"/>
      <c r="D178" s="308"/>
      <c r="E178" s="152" t="s">
        <v>462</v>
      </c>
      <c r="F178" s="155"/>
      <c r="G178" s="89">
        <v>36000000</v>
      </c>
      <c r="H178" s="152"/>
      <c r="J178" s="157">
        <v>12000000</v>
      </c>
      <c r="K178" s="145">
        <v>21000000</v>
      </c>
    </row>
    <row r="179" spans="2:11" ht="15.75" thickBot="1">
      <c r="B179" s="306"/>
      <c r="D179" s="309"/>
      <c r="E179" s="153" t="s">
        <v>515</v>
      </c>
      <c r="F179" s="156"/>
      <c r="G179" s="158"/>
      <c r="H179" s="152"/>
      <c r="J179" s="158">
        <v>31000000</v>
      </c>
      <c r="K179" s="107">
        <v>17500000</v>
      </c>
    </row>
    <row r="180" spans="2:11" ht="15.75" thickBot="1">
      <c r="B180" s="306"/>
      <c r="D180" s="307">
        <v>6</v>
      </c>
      <c r="E180" s="161" t="s">
        <v>176</v>
      </c>
      <c r="F180" s="155">
        <v>16000000</v>
      </c>
      <c r="G180" s="89"/>
      <c r="H180" s="152"/>
      <c r="J180" s="62" t="s">
        <v>533</v>
      </c>
      <c r="K180" s="145">
        <v>4500000</v>
      </c>
    </row>
    <row r="181" spans="2:11" ht="15.75" thickTop="1">
      <c r="B181" s="306"/>
      <c r="D181" s="308"/>
      <c r="E181" s="152" t="s">
        <v>462</v>
      </c>
      <c r="F181" s="155"/>
      <c r="G181" s="89">
        <v>16000000</v>
      </c>
      <c r="H181" s="152"/>
      <c r="J181" s="89"/>
    </row>
    <row r="182" spans="2:11" ht="15.75" thickBot="1">
      <c r="B182" s="306"/>
      <c r="D182" s="309"/>
      <c r="E182" s="156" t="s">
        <v>490</v>
      </c>
      <c r="F182" s="156"/>
      <c r="G182" s="158"/>
      <c r="H182" s="152"/>
      <c r="J182" s="159"/>
    </row>
    <row r="183" spans="2:11">
      <c r="B183" s="306"/>
      <c r="D183" s="307">
        <v>7</v>
      </c>
      <c r="E183" s="161" t="s">
        <v>176</v>
      </c>
      <c r="F183" s="155">
        <v>38000000</v>
      </c>
      <c r="G183" s="89"/>
      <c r="H183" s="152"/>
      <c r="J183" s="159"/>
    </row>
    <row r="184" spans="2:11" ht="15.75" thickBot="1">
      <c r="B184" s="306"/>
      <c r="D184" s="308"/>
      <c r="E184" s="152" t="s">
        <v>462</v>
      </c>
      <c r="F184" s="155"/>
      <c r="G184" s="89">
        <v>38000000</v>
      </c>
      <c r="H184" s="152"/>
      <c r="J184" s="320" t="s">
        <v>511</v>
      </c>
      <c r="K184" s="320"/>
    </row>
    <row r="185" spans="2:11" ht="15.75" thickBot="1">
      <c r="B185" s="306"/>
      <c r="D185" s="309"/>
      <c r="E185" s="153" t="s">
        <v>516</v>
      </c>
      <c r="F185" s="156"/>
      <c r="G185" s="158"/>
      <c r="H185" s="152"/>
      <c r="J185" s="157">
        <v>17000000</v>
      </c>
      <c r="K185" s="162">
        <v>7000000</v>
      </c>
    </row>
    <row r="186" spans="2:11" ht="15.75" thickBot="1">
      <c r="B186" s="306"/>
      <c r="D186" s="307">
        <v>8</v>
      </c>
      <c r="E186" s="161" t="s">
        <v>510</v>
      </c>
      <c r="F186" s="155">
        <v>12000000</v>
      </c>
      <c r="G186" s="89"/>
      <c r="H186" s="152"/>
      <c r="J186" s="158">
        <v>12400000</v>
      </c>
      <c r="K186" s="107"/>
    </row>
    <row r="187" spans="2:11">
      <c r="B187" s="306"/>
      <c r="D187" s="308"/>
      <c r="E187" s="152" t="s">
        <v>462</v>
      </c>
      <c r="F187" s="155"/>
      <c r="G187" s="89">
        <v>12000000</v>
      </c>
      <c r="H187" s="152"/>
      <c r="J187" s="89" t="s">
        <v>534</v>
      </c>
      <c r="K187" s="145">
        <v>22400000</v>
      </c>
    </row>
    <row r="188" spans="2:11" ht="15.75" thickBot="1">
      <c r="B188" s="306"/>
      <c r="D188" s="309"/>
      <c r="E188" s="153" t="s">
        <v>517</v>
      </c>
      <c r="F188" s="156"/>
      <c r="G188" s="158"/>
      <c r="H188" s="152"/>
      <c r="J188" s="61"/>
    </row>
    <row r="189" spans="2:11">
      <c r="B189" s="306"/>
      <c r="D189" s="307">
        <v>9</v>
      </c>
      <c r="E189" s="161" t="s">
        <v>26</v>
      </c>
      <c r="F189" s="155">
        <v>40000000</v>
      </c>
      <c r="G189" s="89"/>
      <c r="H189" s="152"/>
      <c r="J189" s="89"/>
    </row>
    <row r="190" spans="2:11">
      <c r="B190" s="306"/>
      <c r="D190" s="308"/>
      <c r="E190" s="152" t="s">
        <v>176</v>
      </c>
      <c r="F190" s="155"/>
      <c r="G190" s="89">
        <v>38000000</v>
      </c>
      <c r="H190" s="152"/>
    </row>
    <row r="191" spans="2:11">
      <c r="B191" s="306"/>
      <c r="D191" s="308"/>
      <c r="E191" s="152" t="s">
        <v>462</v>
      </c>
      <c r="F191" s="155"/>
      <c r="G191" s="89">
        <v>2000000</v>
      </c>
      <c r="H191" s="152"/>
    </row>
    <row r="192" spans="2:11" ht="15.75" thickBot="1">
      <c r="B192" s="306"/>
      <c r="D192" s="309"/>
      <c r="E192" s="153" t="s">
        <v>492</v>
      </c>
      <c r="F192" s="156"/>
      <c r="G192" s="158"/>
      <c r="H192" s="152"/>
      <c r="J192" s="320" t="s">
        <v>512</v>
      </c>
      <c r="K192" s="320"/>
    </row>
    <row r="193" spans="2:11" ht="15.75" thickBot="1">
      <c r="B193" s="306"/>
      <c r="D193" s="307">
        <v>10</v>
      </c>
      <c r="E193" s="43" t="s">
        <v>518</v>
      </c>
      <c r="F193" s="157">
        <v>38000000</v>
      </c>
      <c r="G193" s="157"/>
      <c r="H193" s="159"/>
      <c r="J193" s="52">
        <v>18600000</v>
      </c>
      <c r="K193" s="53">
        <v>10500000</v>
      </c>
    </row>
    <row r="194" spans="2:11">
      <c r="B194" s="306"/>
      <c r="C194" s="159"/>
      <c r="D194" s="308"/>
      <c r="E194" s="35" t="s">
        <v>462</v>
      </c>
      <c r="F194" s="89">
        <v>7000000</v>
      </c>
      <c r="G194" s="89"/>
      <c r="H194" s="159"/>
      <c r="J194" s="89" t="s">
        <v>535</v>
      </c>
      <c r="K194" s="145">
        <v>8100000</v>
      </c>
    </row>
    <row r="195" spans="2:11" ht="15.75" thickBot="1">
      <c r="B195" s="306"/>
      <c r="D195" s="308"/>
      <c r="E195" s="155" t="s">
        <v>176</v>
      </c>
      <c r="F195" s="89"/>
      <c r="G195" s="89">
        <v>45000000</v>
      </c>
      <c r="J195" s="168"/>
    </row>
    <row r="196" spans="2:11" ht="16.5" thickTop="1" thickBot="1">
      <c r="B196" s="306"/>
      <c r="D196" s="309"/>
      <c r="E196" s="156" t="s">
        <v>519</v>
      </c>
      <c r="F196" s="158"/>
      <c r="G196" s="158"/>
      <c r="J196" s="89"/>
    </row>
    <row r="197" spans="2:11">
      <c r="B197" s="306"/>
      <c r="D197" s="307">
        <v>11</v>
      </c>
      <c r="E197" s="35" t="s">
        <v>520</v>
      </c>
      <c r="F197" s="89">
        <v>40000000</v>
      </c>
      <c r="G197" s="89"/>
    </row>
    <row r="198" spans="2:11">
      <c r="B198" s="306"/>
      <c r="D198" s="308"/>
      <c r="E198" s="35" t="s">
        <v>462</v>
      </c>
      <c r="F198" s="89">
        <v>3000000</v>
      </c>
      <c r="G198" s="89"/>
    </row>
    <row r="199" spans="2:11" ht="15.75" thickBot="1">
      <c r="B199" s="306"/>
      <c r="D199" s="308"/>
      <c r="E199" s="155" t="s">
        <v>176</v>
      </c>
      <c r="F199" s="89"/>
      <c r="G199" s="89">
        <v>43000000</v>
      </c>
      <c r="J199" s="320" t="s">
        <v>523</v>
      </c>
      <c r="K199" s="320"/>
    </row>
    <row r="200" spans="2:11" ht="15.75" thickBot="1">
      <c r="B200" s="306"/>
      <c r="D200" s="309"/>
      <c r="E200" s="156" t="s">
        <v>521</v>
      </c>
      <c r="F200" s="158"/>
      <c r="G200" s="158"/>
      <c r="J200" s="157">
        <v>4500000</v>
      </c>
      <c r="K200" s="145">
        <v>50000000</v>
      </c>
    </row>
    <row r="201" spans="2:11" ht="15.75" thickBot="1">
      <c r="B201" s="306"/>
      <c r="D201" s="307">
        <v>12</v>
      </c>
      <c r="E201" s="35" t="s">
        <v>462</v>
      </c>
      <c r="F201" s="89">
        <v>35000000</v>
      </c>
      <c r="G201" s="89"/>
      <c r="J201" s="158">
        <v>1500000</v>
      </c>
      <c r="K201" s="107"/>
    </row>
    <row r="202" spans="2:11">
      <c r="B202" s="306"/>
      <c r="D202" s="308"/>
      <c r="E202" s="155" t="s">
        <v>176</v>
      </c>
      <c r="F202" s="89"/>
      <c r="G202" s="89">
        <v>35000000</v>
      </c>
      <c r="J202" s="89">
        <v>44000000</v>
      </c>
      <c r="K202" s="145" t="s">
        <v>536</v>
      </c>
    </row>
    <row r="203" spans="2:11" ht="15.75" thickBot="1">
      <c r="B203" s="306"/>
      <c r="D203" s="309"/>
      <c r="E203" s="156" t="s">
        <v>522</v>
      </c>
      <c r="F203" s="158"/>
      <c r="G203" s="158"/>
      <c r="J203" s="89"/>
      <c r="K203" s="54"/>
    </row>
    <row r="204" spans="2:11">
      <c r="B204" s="306"/>
      <c r="D204" s="307">
        <v>13</v>
      </c>
      <c r="E204" s="43" t="s">
        <v>510</v>
      </c>
      <c r="F204" s="89">
        <v>31000000</v>
      </c>
      <c r="G204" s="89"/>
      <c r="J204" s="89"/>
    </row>
    <row r="205" spans="2:11">
      <c r="B205" s="306"/>
      <c r="D205" s="308"/>
      <c r="E205" s="35" t="s">
        <v>511</v>
      </c>
      <c r="F205" s="89">
        <v>12400000</v>
      </c>
      <c r="G205" s="89"/>
    </row>
    <row r="206" spans="2:11">
      <c r="B206" s="306"/>
      <c r="D206" s="308"/>
      <c r="E206" s="35" t="s">
        <v>512</v>
      </c>
      <c r="F206" s="89">
        <v>18600000</v>
      </c>
      <c r="G206" s="89"/>
    </row>
    <row r="207" spans="2:11" ht="15.75" thickBot="1">
      <c r="B207" s="306"/>
      <c r="D207" s="308"/>
      <c r="E207" s="155" t="s">
        <v>462</v>
      </c>
      <c r="F207" s="89"/>
      <c r="G207" s="89">
        <v>62000000</v>
      </c>
      <c r="J207" s="320" t="s">
        <v>407</v>
      </c>
      <c r="K207" s="320"/>
    </row>
    <row r="208" spans="2:11" ht="15.75" thickBot="1">
      <c r="B208" s="306"/>
      <c r="D208" s="309"/>
      <c r="E208" s="156" t="s">
        <v>460</v>
      </c>
      <c r="F208" s="158"/>
      <c r="G208" s="158"/>
      <c r="J208" s="52">
        <v>22400000</v>
      </c>
      <c r="K208" s="53">
        <v>20000000</v>
      </c>
    </row>
    <row r="209" spans="2:12">
      <c r="B209" s="306"/>
      <c r="D209" s="307">
        <v>14</v>
      </c>
      <c r="E209" s="43" t="s">
        <v>523</v>
      </c>
      <c r="F209" s="89">
        <v>4500000</v>
      </c>
      <c r="G209" s="89"/>
      <c r="J209" s="89" t="s">
        <v>537</v>
      </c>
      <c r="K209" s="145">
        <v>2400000</v>
      </c>
    </row>
    <row r="210" spans="2:12" ht="15.75" thickBot="1">
      <c r="B210" s="306"/>
      <c r="D210" s="308"/>
      <c r="E210" s="35" t="s">
        <v>407</v>
      </c>
      <c r="F210" s="89">
        <v>22400000</v>
      </c>
      <c r="G210" s="89"/>
      <c r="J210" s="61"/>
    </row>
    <row r="211" spans="2:12" ht="15.75" thickTop="1">
      <c r="B211" s="306"/>
      <c r="D211" s="308"/>
      <c r="E211" s="35" t="s">
        <v>524</v>
      </c>
      <c r="F211" s="89">
        <v>8100000</v>
      </c>
      <c r="G211" s="89"/>
      <c r="J211" s="89"/>
    </row>
    <row r="212" spans="2:12">
      <c r="B212" s="306"/>
      <c r="D212" s="308"/>
      <c r="E212" s="155" t="s">
        <v>510</v>
      </c>
      <c r="F212" s="89"/>
      <c r="G212" s="89">
        <v>4500000</v>
      </c>
      <c r="J212" s="159"/>
      <c r="K212" s="159"/>
    </row>
    <row r="213" spans="2:12">
      <c r="B213" s="306"/>
      <c r="D213" s="308"/>
      <c r="E213" s="155" t="s">
        <v>511</v>
      </c>
      <c r="F213" s="89"/>
      <c r="G213" s="89">
        <v>22400000</v>
      </c>
      <c r="J213" s="159"/>
      <c r="K213" s="159"/>
    </row>
    <row r="214" spans="2:12" ht="15.75" thickBot="1">
      <c r="B214" s="306"/>
      <c r="D214" s="308"/>
      <c r="E214" s="155" t="s">
        <v>512</v>
      </c>
      <c r="F214" s="89"/>
      <c r="G214" s="89">
        <v>8100000</v>
      </c>
      <c r="J214" s="320" t="s">
        <v>524</v>
      </c>
      <c r="K214" s="320"/>
    </row>
    <row r="215" spans="2:12" ht="15.75" thickBot="1">
      <c r="B215" s="306"/>
      <c r="D215" s="309"/>
      <c r="E215" s="156" t="s">
        <v>483</v>
      </c>
      <c r="F215" s="158"/>
      <c r="G215" s="158"/>
      <c r="J215" s="157">
        <v>8100000</v>
      </c>
      <c r="K215" s="145">
        <v>30000000</v>
      </c>
    </row>
    <row r="216" spans="2:12" ht="15.75" thickBot="1">
      <c r="B216" s="306"/>
      <c r="C216" s="159"/>
      <c r="D216" s="307">
        <v>15</v>
      </c>
      <c r="E216" s="43" t="s">
        <v>523</v>
      </c>
      <c r="F216" s="154">
        <v>2400000</v>
      </c>
      <c r="G216" s="157"/>
      <c r="I216" s="159"/>
      <c r="J216" s="158">
        <v>900000</v>
      </c>
      <c r="K216" s="107"/>
    </row>
    <row r="217" spans="2:12">
      <c r="B217" s="306"/>
      <c r="D217" s="308"/>
      <c r="E217" s="155" t="s">
        <v>524</v>
      </c>
      <c r="F217" s="155"/>
      <c r="G217" s="89">
        <v>1500000</v>
      </c>
      <c r="J217" s="89">
        <v>21000000</v>
      </c>
      <c r="K217" s="145" t="s">
        <v>538</v>
      </c>
    </row>
    <row r="218" spans="2:12" ht="15.75" thickBot="1">
      <c r="B218" s="306"/>
      <c r="D218" s="308"/>
      <c r="E218" s="155" t="s">
        <v>407</v>
      </c>
      <c r="F218" s="155"/>
      <c r="G218" s="89">
        <v>900000</v>
      </c>
      <c r="J218" s="89"/>
      <c r="K218" s="54"/>
    </row>
    <row r="219" spans="2:12" ht="16.5" thickTop="1" thickBot="1">
      <c r="B219" s="306"/>
      <c r="D219" s="309"/>
      <c r="E219" s="156" t="s">
        <v>525</v>
      </c>
      <c r="F219" s="156"/>
      <c r="G219" s="158"/>
      <c r="J219" s="89"/>
    </row>
    <row r="220" spans="2:12">
      <c r="B220" s="306"/>
      <c r="D220" s="307">
        <v>16</v>
      </c>
      <c r="E220" s="35" t="s">
        <v>524</v>
      </c>
      <c r="F220" s="155">
        <v>44000000</v>
      </c>
      <c r="G220" s="89"/>
    </row>
    <row r="221" spans="2:12">
      <c r="B221" s="306"/>
      <c r="D221" s="308"/>
      <c r="E221" s="35" t="s">
        <v>407</v>
      </c>
      <c r="F221" s="155">
        <v>21000000</v>
      </c>
      <c r="G221" s="89"/>
      <c r="L221" s="159"/>
    </row>
    <row r="222" spans="2:12">
      <c r="B222" s="306"/>
      <c r="D222" s="308"/>
      <c r="E222" s="155" t="s">
        <v>176</v>
      </c>
      <c r="F222" s="155"/>
      <c r="G222" s="89">
        <v>65000000</v>
      </c>
      <c r="J222" s="159"/>
    </row>
    <row r="223" spans="2:12" ht="15.75" thickBot="1">
      <c r="B223" s="306"/>
      <c r="D223" s="309"/>
      <c r="E223" s="156" t="s">
        <v>461</v>
      </c>
      <c r="F223" s="156"/>
      <c r="G223" s="158"/>
      <c r="J223" s="159"/>
    </row>
    <row r="224" spans="2:12">
      <c r="B224" s="306"/>
    </row>
    <row r="225" spans="2:10">
      <c r="B225" s="306"/>
      <c r="E225" s="347" t="s">
        <v>526</v>
      </c>
      <c r="F225" s="347"/>
      <c r="G225" s="347"/>
    </row>
    <row r="226" spans="2:10">
      <c r="B226" s="306"/>
      <c r="E226" s="332" t="s">
        <v>527</v>
      </c>
      <c r="F226" s="332"/>
      <c r="G226" s="332"/>
    </row>
    <row r="227" spans="2:10">
      <c r="B227" s="306"/>
      <c r="E227" s="347" t="s">
        <v>528</v>
      </c>
      <c r="F227" s="347"/>
      <c r="G227" s="347"/>
    </row>
    <row r="228" spans="2:10">
      <c r="B228" s="306"/>
      <c r="E228" s="347" t="s">
        <v>529</v>
      </c>
      <c r="F228" s="347"/>
      <c r="G228" s="347"/>
    </row>
    <row r="229" spans="2:10">
      <c r="B229" s="306"/>
      <c r="E229" s="347" t="s">
        <v>530</v>
      </c>
      <c r="F229" s="347"/>
      <c r="G229" s="347"/>
    </row>
    <row r="230" spans="2:10">
      <c r="B230" s="306"/>
      <c r="I230" s="159"/>
    </row>
    <row r="231" spans="2:10">
      <c r="B231" s="306"/>
      <c r="E231" s="332" t="s">
        <v>505</v>
      </c>
      <c r="F231" s="332"/>
      <c r="G231" s="332"/>
    </row>
    <row r="232" spans="2:10">
      <c r="B232" s="306"/>
      <c r="E232" s="347" t="s">
        <v>539</v>
      </c>
      <c r="F232" s="347"/>
      <c r="G232" s="347"/>
      <c r="J232" s="159"/>
    </row>
    <row r="233" spans="2:10">
      <c r="B233" s="306"/>
      <c r="E233" s="347" t="s">
        <v>540</v>
      </c>
      <c r="F233" s="347"/>
      <c r="G233" s="347"/>
      <c r="J233" s="159"/>
    </row>
    <row r="234" spans="2:10">
      <c r="B234" s="306"/>
      <c r="E234" s="347" t="s">
        <v>541</v>
      </c>
      <c r="F234" s="347"/>
      <c r="G234" s="347"/>
    </row>
    <row r="235" spans="2:10">
      <c r="B235" s="306"/>
    </row>
    <row r="236" spans="2:10">
      <c r="B236" s="306"/>
      <c r="E236" s="332" t="s">
        <v>542</v>
      </c>
      <c r="F236" s="332"/>
      <c r="G236" s="332"/>
    </row>
    <row r="237" spans="2:10">
      <c r="B237" s="306"/>
      <c r="E237" s="347" t="s">
        <v>543</v>
      </c>
      <c r="F237" s="347"/>
      <c r="G237" s="347"/>
    </row>
    <row r="238" spans="2:10">
      <c r="B238" s="306"/>
      <c r="E238" s="347" t="s">
        <v>544</v>
      </c>
      <c r="F238" s="347"/>
      <c r="G238" s="347"/>
    </row>
    <row r="239" spans="2:10">
      <c r="B239" s="306"/>
    </row>
    <row r="240" spans="2:10">
      <c r="B240" s="306"/>
    </row>
  </sheetData>
  <sheetProtection sheet="1" objects="1" scenarios="1"/>
  <mergeCells count="95">
    <mergeCell ref="D65:D68"/>
    <mergeCell ref="D69:D72"/>
    <mergeCell ref="J71:K71"/>
    <mergeCell ref="J64:K64"/>
    <mergeCell ref="J54:K54"/>
    <mergeCell ref="D59:D61"/>
    <mergeCell ref="D62:D64"/>
    <mergeCell ref="J46:K46"/>
    <mergeCell ref="D44:D48"/>
    <mergeCell ref="D49:D51"/>
    <mergeCell ref="D52:D54"/>
    <mergeCell ref="D55:D58"/>
    <mergeCell ref="E31:G31"/>
    <mergeCell ref="D41:L41"/>
    <mergeCell ref="E32:G32"/>
    <mergeCell ref="E33:G33"/>
    <mergeCell ref="J20:K20"/>
    <mergeCell ref="J27:K27"/>
    <mergeCell ref="J34:K34"/>
    <mergeCell ref="D2:L2"/>
    <mergeCell ref="D81:D91"/>
    <mergeCell ref="D92:D96"/>
    <mergeCell ref="D97:D101"/>
    <mergeCell ref="D102:D104"/>
    <mergeCell ref="D78:L78"/>
    <mergeCell ref="J83:K83"/>
    <mergeCell ref="D17:D19"/>
    <mergeCell ref="D20:D24"/>
    <mergeCell ref="D25:D29"/>
    <mergeCell ref="J4:K4"/>
    <mergeCell ref="J12:K12"/>
    <mergeCell ref="D4:D7"/>
    <mergeCell ref="D8:D10"/>
    <mergeCell ref="D11:D13"/>
    <mergeCell ref="D14:D16"/>
    <mergeCell ref="D105:D107"/>
    <mergeCell ref="D108:D110"/>
    <mergeCell ref="D111:D113"/>
    <mergeCell ref="D114:D116"/>
    <mergeCell ref="D117:D120"/>
    <mergeCell ref="I143:K143"/>
    <mergeCell ref="I144:K144"/>
    <mergeCell ref="I145:K145"/>
    <mergeCell ref="D121:D123"/>
    <mergeCell ref="D124:D127"/>
    <mergeCell ref="D128:D130"/>
    <mergeCell ref="D131:D135"/>
    <mergeCell ref="D136:D140"/>
    <mergeCell ref="J92:K92"/>
    <mergeCell ref="J102:K102"/>
    <mergeCell ref="J110:K110"/>
    <mergeCell ref="J118:K118"/>
    <mergeCell ref="I142:K142"/>
    <mergeCell ref="D166:D170"/>
    <mergeCell ref="D171:D173"/>
    <mergeCell ref="D174:D176"/>
    <mergeCell ref="E142:G142"/>
    <mergeCell ref="E143:G143"/>
    <mergeCell ref="E144:G144"/>
    <mergeCell ref="E145:G145"/>
    <mergeCell ref="J214:K214"/>
    <mergeCell ref="J184:K184"/>
    <mergeCell ref="D216:D219"/>
    <mergeCell ref="D220:D223"/>
    <mergeCell ref="E225:G225"/>
    <mergeCell ref="D193:D196"/>
    <mergeCell ref="D197:D200"/>
    <mergeCell ref="D201:D203"/>
    <mergeCell ref="D204:D208"/>
    <mergeCell ref="D209:D215"/>
    <mergeCell ref="D183:D185"/>
    <mergeCell ref="D186:D188"/>
    <mergeCell ref="D189:D192"/>
    <mergeCell ref="J207:K207"/>
    <mergeCell ref="J156:K156"/>
    <mergeCell ref="J166:K166"/>
    <mergeCell ref="J177:K177"/>
    <mergeCell ref="J192:K192"/>
    <mergeCell ref="J199:K199"/>
    <mergeCell ref="B2:B240"/>
    <mergeCell ref="E236:G236"/>
    <mergeCell ref="E237:G237"/>
    <mergeCell ref="E238:G238"/>
    <mergeCell ref="E231:G231"/>
    <mergeCell ref="E233:G233"/>
    <mergeCell ref="E234:G234"/>
    <mergeCell ref="E232:G232"/>
    <mergeCell ref="E228:G228"/>
    <mergeCell ref="E229:G229"/>
    <mergeCell ref="E226:G226"/>
    <mergeCell ref="E227:G227"/>
    <mergeCell ref="D177:D179"/>
    <mergeCell ref="D180:D182"/>
    <mergeCell ref="D151:L151"/>
    <mergeCell ref="D154:D165"/>
  </mergeCells>
  <hyperlinks>
    <hyperlink ref="B2:B240" location="فهرست!A1" display="فهرست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F0"/>
  </sheetPr>
  <dimension ref="A2:M477"/>
  <sheetViews>
    <sheetView rightToLeft="1" workbookViewId="0"/>
  </sheetViews>
  <sheetFormatPr defaultColWidth="9" defaultRowHeight="15"/>
  <cols>
    <col min="1" max="2" width="9" style="252"/>
    <col min="3" max="3" width="9" style="182"/>
    <col min="4" max="4" width="3.7109375" style="182" bestFit="1" customWidth="1"/>
    <col min="5" max="5" width="38.28515625" style="182" bestFit="1" customWidth="1"/>
    <col min="6" max="6" width="12.42578125" style="182" bestFit="1" customWidth="1"/>
    <col min="7" max="7" width="10.85546875" style="182" bestFit="1" customWidth="1"/>
    <col min="8" max="8" width="11.7109375" style="182" bestFit="1" customWidth="1"/>
    <col min="9" max="9" width="27.5703125" style="182" bestFit="1" customWidth="1"/>
    <col min="10" max="10" width="12.42578125" style="182" bestFit="1" customWidth="1"/>
    <col min="11" max="11" width="10.42578125" style="182" bestFit="1" customWidth="1"/>
    <col min="12" max="12" width="11.42578125" style="182" bestFit="1" customWidth="1"/>
    <col min="13" max="16384" width="9" style="182"/>
  </cols>
  <sheetData>
    <row r="2" spans="2:13">
      <c r="B2" s="306" t="s">
        <v>852</v>
      </c>
      <c r="D2" s="310" t="s">
        <v>548</v>
      </c>
      <c r="E2" s="310"/>
      <c r="F2" s="310"/>
      <c r="G2" s="310"/>
      <c r="H2" s="310"/>
      <c r="I2" s="310"/>
      <c r="J2" s="310"/>
      <c r="K2" s="310"/>
      <c r="L2" s="310"/>
      <c r="M2" s="310"/>
    </row>
    <row r="3" spans="2:13" ht="15.75" thickBot="1">
      <c r="B3" s="306"/>
      <c r="D3" s="107"/>
      <c r="E3" s="107"/>
      <c r="F3" s="107"/>
      <c r="G3" s="107"/>
    </row>
    <row r="4" spans="2:13" ht="25.5" thickBot="1">
      <c r="B4" s="306"/>
      <c r="D4" s="32" t="s">
        <v>86</v>
      </c>
      <c r="E4" s="33" t="s">
        <v>3</v>
      </c>
      <c r="F4" s="191" t="s">
        <v>4</v>
      </c>
      <c r="G4" s="33" t="s">
        <v>5</v>
      </c>
    </row>
    <row r="5" spans="2:13">
      <c r="B5" s="306"/>
      <c r="D5" s="307">
        <v>1</v>
      </c>
      <c r="E5" s="35" t="s">
        <v>424</v>
      </c>
      <c r="F5" s="89">
        <v>4550000</v>
      </c>
      <c r="G5" s="89"/>
    </row>
    <row r="6" spans="2:13">
      <c r="B6" s="306"/>
      <c r="D6" s="308"/>
      <c r="E6" s="35" t="s">
        <v>36</v>
      </c>
      <c r="F6" s="89">
        <v>3250000</v>
      </c>
      <c r="G6" s="89"/>
    </row>
    <row r="7" spans="2:13">
      <c r="B7" s="306"/>
      <c r="D7" s="308"/>
      <c r="E7" s="35" t="s">
        <v>12</v>
      </c>
      <c r="F7" s="89">
        <v>2450000</v>
      </c>
      <c r="G7" s="89"/>
    </row>
    <row r="8" spans="2:13">
      <c r="B8" s="306"/>
      <c r="D8" s="308"/>
      <c r="E8" s="35" t="s">
        <v>545</v>
      </c>
      <c r="F8" s="89">
        <v>1000000</v>
      </c>
      <c r="G8" s="89"/>
    </row>
    <row r="9" spans="2:13">
      <c r="B9" s="306"/>
      <c r="D9" s="308"/>
      <c r="E9" s="155" t="s">
        <v>546</v>
      </c>
      <c r="F9" s="89"/>
      <c r="G9" s="89">
        <v>7250000</v>
      </c>
    </row>
    <row r="10" spans="2:13">
      <c r="B10" s="306"/>
      <c r="D10" s="308"/>
      <c r="E10" s="155" t="s">
        <v>21</v>
      </c>
      <c r="F10" s="89"/>
      <c r="G10" s="89">
        <v>4000000</v>
      </c>
    </row>
    <row r="11" spans="2:13" ht="15.75" thickBot="1">
      <c r="B11" s="306"/>
      <c r="D11" s="309"/>
      <c r="E11" s="156" t="s">
        <v>547</v>
      </c>
      <c r="F11" s="180"/>
      <c r="G11" s="180"/>
    </row>
    <row r="12" spans="2:13">
      <c r="B12" s="306"/>
      <c r="C12" s="183"/>
      <c r="D12" s="40"/>
      <c r="E12" s="40"/>
      <c r="F12" s="40"/>
      <c r="G12" s="40"/>
    </row>
    <row r="13" spans="2:13">
      <c r="B13" s="306"/>
      <c r="E13" s="123"/>
      <c r="F13" s="123"/>
      <c r="G13" s="123"/>
      <c r="H13" s="183"/>
    </row>
    <row r="14" spans="2:13">
      <c r="B14" s="306"/>
    </row>
    <row r="15" spans="2:13">
      <c r="B15" s="306"/>
    </row>
    <row r="16" spans="2:13">
      <c r="B16" s="306"/>
      <c r="D16" s="183"/>
      <c r="E16" s="310" t="s">
        <v>577</v>
      </c>
      <c r="F16" s="310"/>
      <c r="G16" s="310"/>
      <c r="H16" s="310"/>
      <c r="I16" s="310"/>
      <c r="J16" s="310"/>
      <c r="K16" s="310"/>
      <c r="L16" s="310"/>
      <c r="M16" s="310"/>
    </row>
    <row r="17" spans="2:8">
      <c r="B17" s="306"/>
      <c r="D17" s="170" t="s">
        <v>214</v>
      </c>
    </row>
    <row r="18" spans="2:8" ht="15.75" thickBot="1">
      <c r="B18" s="306"/>
      <c r="D18" s="183"/>
      <c r="E18" s="320" t="s">
        <v>551</v>
      </c>
      <c r="F18" s="320"/>
      <c r="G18" s="320"/>
      <c r="H18" s="320"/>
    </row>
    <row r="19" spans="2:8" ht="15.75" thickBot="1">
      <c r="B19" s="306"/>
      <c r="E19" s="190" t="s">
        <v>3</v>
      </c>
      <c r="F19" s="190" t="s">
        <v>126</v>
      </c>
      <c r="G19" s="33" t="s">
        <v>301</v>
      </c>
      <c r="H19" s="191" t="s">
        <v>47</v>
      </c>
    </row>
    <row r="20" spans="2:8">
      <c r="B20" s="306"/>
      <c r="E20" s="186" t="s">
        <v>152</v>
      </c>
      <c r="F20" s="154"/>
      <c r="G20" s="154"/>
      <c r="H20" s="179">
        <v>4000000</v>
      </c>
    </row>
    <row r="21" spans="2:8" ht="15.75" thickBot="1">
      <c r="B21" s="306"/>
      <c r="E21" s="184" t="s">
        <v>549</v>
      </c>
      <c r="F21" s="156">
        <v>1600000</v>
      </c>
      <c r="G21" s="156">
        <v>2400000</v>
      </c>
      <c r="H21" s="180">
        <v>-4000000</v>
      </c>
    </row>
    <row r="22" spans="2:8" ht="15.75" thickBot="1">
      <c r="B22" s="306"/>
      <c r="E22" s="118" t="s">
        <v>550</v>
      </c>
      <c r="F22" s="48">
        <v>1600000</v>
      </c>
      <c r="G22" s="48">
        <v>2400000</v>
      </c>
      <c r="H22" s="180">
        <v>0</v>
      </c>
    </row>
    <row r="23" spans="2:8">
      <c r="B23" s="306"/>
    </row>
    <row r="24" spans="2:8">
      <c r="B24" s="306"/>
      <c r="E24" s="347" t="s">
        <v>553</v>
      </c>
      <c r="F24" s="347"/>
      <c r="G24" s="347"/>
      <c r="H24" s="347"/>
    </row>
    <row r="25" spans="2:8">
      <c r="B25" s="306"/>
      <c r="E25" s="347" t="s">
        <v>552</v>
      </c>
      <c r="F25" s="347"/>
      <c r="G25" s="347"/>
      <c r="H25" s="347"/>
    </row>
    <row r="26" spans="2:8">
      <c r="B26" s="306"/>
    </row>
    <row r="27" spans="2:8">
      <c r="B27" s="306"/>
      <c r="D27" s="171" t="s">
        <v>223</v>
      </c>
    </row>
    <row r="28" spans="2:8" ht="15.75" thickBot="1">
      <c r="B28" s="306"/>
      <c r="E28" s="320" t="s">
        <v>551</v>
      </c>
      <c r="F28" s="320"/>
      <c r="G28" s="320"/>
      <c r="H28" s="320"/>
    </row>
    <row r="29" spans="2:8" ht="15.75" thickBot="1">
      <c r="B29" s="306"/>
      <c r="E29" s="190" t="s">
        <v>3</v>
      </c>
      <c r="F29" s="190" t="s">
        <v>126</v>
      </c>
      <c r="G29" s="33" t="s">
        <v>301</v>
      </c>
      <c r="H29" s="191" t="s">
        <v>47</v>
      </c>
    </row>
    <row r="30" spans="2:8">
      <c r="B30" s="306"/>
      <c r="E30" s="186" t="s">
        <v>554</v>
      </c>
      <c r="F30" s="154"/>
      <c r="G30" s="179"/>
      <c r="H30" s="179">
        <v>4000000</v>
      </c>
    </row>
    <row r="31" spans="2:8" ht="15.75" thickBot="1">
      <c r="B31" s="306"/>
      <c r="E31" s="187" t="s">
        <v>555</v>
      </c>
      <c r="F31" s="155">
        <v>320000</v>
      </c>
      <c r="G31" s="89">
        <v>480000</v>
      </c>
      <c r="H31" s="156">
        <v>-800000</v>
      </c>
    </row>
    <row r="32" spans="2:8">
      <c r="B32" s="306"/>
      <c r="E32" s="187" t="s">
        <v>129</v>
      </c>
      <c r="F32" s="155"/>
      <c r="G32" s="89"/>
      <c r="H32" s="89">
        <v>3200000</v>
      </c>
    </row>
    <row r="33" spans="2:8" ht="15.75" thickBot="1">
      <c r="B33" s="306"/>
      <c r="E33" s="184" t="s">
        <v>556</v>
      </c>
      <c r="F33" s="156">
        <v>2133334</v>
      </c>
      <c r="G33" s="180">
        <v>1066666</v>
      </c>
      <c r="H33" s="180">
        <v>-3200000</v>
      </c>
    </row>
    <row r="34" spans="2:8" ht="15.75" thickBot="1">
      <c r="B34" s="306"/>
      <c r="E34" s="118" t="s">
        <v>550</v>
      </c>
      <c r="F34" s="48">
        <v>2453334</v>
      </c>
      <c r="G34" s="62">
        <v>1546666</v>
      </c>
      <c r="H34" s="180">
        <v>0</v>
      </c>
    </row>
    <row r="35" spans="2:8">
      <c r="B35" s="306"/>
    </row>
    <row r="36" spans="2:8">
      <c r="B36" s="306"/>
      <c r="E36" s="347" t="s">
        <v>557</v>
      </c>
      <c r="F36" s="347"/>
      <c r="G36" s="347"/>
      <c r="H36" s="347"/>
    </row>
    <row r="37" spans="2:8">
      <c r="B37" s="306"/>
      <c r="E37" s="347" t="s">
        <v>558</v>
      </c>
      <c r="F37" s="347"/>
      <c r="G37" s="347"/>
      <c r="H37" s="347"/>
    </row>
    <row r="38" spans="2:8">
      <c r="B38" s="306"/>
    </row>
    <row r="39" spans="2:8">
      <c r="B39" s="306"/>
    </row>
    <row r="40" spans="2:8">
      <c r="B40" s="306"/>
      <c r="D40" s="171" t="s">
        <v>224</v>
      </c>
    </row>
    <row r="41" spans="2:8" ht="15.75" thickBot="1">
      <c r="B41" s="306"/>
      <c r="E41" s="320" t="s">
        <v>551</v>
      </c>
      <c r="F41" s="320"/>
      <c r="G41" s="320"/>
      <c r="H41" s="320"/>
    </row>
    <row r="42" spans="2:8" ht="15.75" thickBot="1">
      <c r="B42" s="306"/>
      <c r="E42" s="190" t="s">
        <v>3</v>
      </c>
      <c r="F42" s="190" t="s">
        <v>126</v>
      </c>
      <c r="G42" s="33" t="s">
        <v>301</v>
      </c>
      <c r="H42" s="191" t="s">
        <v>47</v>
      </c>
    </row>
    <row r="43" spans="2:8">
      <c r="B43" s="306"/>
      <c r="E43" s="186" t="s">
        <v>100</v>
      </c>
      <c r="F43" s="154"/>
      <c r="G43" s="179"/>
      <c r="H43" s="179">
        <v>4000000</v>
      </c>
    </row>
    <row r="44" spans="2:8" ht="15.75" thickBot="1">
      <c r="B44" s="306"/>
      <c r="E44" s="187" t="s">
        <v>559</v>
      </c>
      <c r="F44" s="155">
        <v>1500000</v>
      </c>
      <c r="G44" s="89">
        <v>1200000</v>
      </c>
      <c r="H44" s="156">
        <v>-2700000</v>
      </c>
    </row>
    <row r="45" spans="2:8">
      <c r="B45" s="306"/>
      <c r="E45" s="187" t="s">
        <v>129</v>
      </c>
      <c r="F45" s="155"/>
      <c r="G45" s="89"/>
      <c r="H45" s="89">
        <v>1300000</v>
      </c>
    </row>
    <row r="46" spans="2:8" ht="15.75" thickBot="1">
      <c r="B46" s="306"/>
      <c r="E46" s="184" t="s">
        <v>560</v>
      </c>
      <c r="F46" s="156">
        <v>650000</v>
      </c>
      <c r="G46" s="156">
        <v>650000</v>
      </c>
      <c r="H46" s="180">
        <v>-1300000</v>
      </c>
    </row>
    <row r="47" spans="2:8" ht="15.75" thickBot="1">
      <c r="B47" s="306"/>
      <c r="E47" s="118" t="s">
        <v>550</v>
      </c>
      <c r="F47" s="48">
        <v>2150000</v>
      </c>
      <c r="G47" s="62">
        <v>1850000</v>
      </c>
      <c r="H47" s="180">
        <v>0</v>
      </c>
    </row>
    <row r="48" spans="2:8">
      <c r="B48" s="306"/>
    </row>
    <row r="49" spans="2:8">
      <c r="B49" s="306"/>
    </row>
    <row r="50" spans="2:8">
      <c r="B50" s="306"/>
    </row>
    <row r="51" spans="2:8">
      <c r="B51" s="306"/>
      <c r="D51" s="171" t="s">
        <v>225</v>
      </c>
    </row>
    <row r="52" spans="2:8" ht="15.75" thickBot="1">
      <c r="B52" s="306"/>
      <c r="E52" s="320" t="s">
        <v>551</v>
      </c>
      <c r="F52" s="320"/>
      <c r="G52" s="320"/>
      <c r="H52" s="320"/>
    </row>
    <row r="53" spans="2:8" ht="15.75" thickBot="1">
      <c r="B53" s="306"/>
      <c r="E53" s="190" t="s">
        <v>3</v>
      </c>
      <c r="F53" s="190" t="s">
        <v>126</v>
      </c>
      <c r="G53" s="33" t="s">
        <v>301</v>
      </c>
      <c r="H53" s="191" t="s">
        <v>47</v>
      </c>
    </row>
    <row r="54" spans="2:8">
      <c r="B54" s="306"/>
      <c r="E54" s="186" t="s">
        <v>554</v>
      </c>
      <c r="F54" s="154"/>
      <c r="G54" s="179"/>
      <c r="H54" s="179">
        <v>4000000</v>
      </c>
    </row>
    <row r="55" spans="2:8" ht="15.75" thickBot="1">
      <c r="B55" s="306"/>
      <c r="E55" s="187" t="s">
        <v>555</v>
      </c>
      <c r="F55" s="155">
        <v>320000</v>
      </c>
      <c r="G55" s="89">
        <v>480000</v>
      </c>
      <c r="H55" s="156">
        <v>-800000</v>
      </c>
    </row>
    <row r="56" spans="2:8">
      <c r="B56" s="306"/>
      <c r="E56" s="187" t="s">
        <v>129</v>
      </c>
      <c r="F56" s="155"/>
      <c r="G56" s="89"/>
      <c r="H56" s="89">
        <v>3200000</v>
      </c>
    </row>
    <row r="57" spans="2:8" ht="15.75" thickBot="1">
      <c r="B57" s="306"/>
      <c r="E57" s="187" t="s">
        <v>559</v>
      </c>
      <c r="F57" s="155">
        <v>1500000</v>
      </c>
      <c r="G57" s="89">
        <v>1200000</v>
      </c>
      <c r="H57" s="156">
        <v>-2700000</v>
      </c>
    </row>
    <row r="58" spans="2:8">
      <c r="B58" s="306"/>
      <c r="E58" s="187" t="s">
        <v>129</v>
      </c>
      <c r="F58" s="155"/>
      <c r="G58" s="89"/>
      <c r="H58" s="89">
        <v>500000</v>
      </c>
    </row>
    <row r="59" spans="2:8" ht="15.75" thickBot="1">
      <c r="B59" s="306"/>
      <c r="E59" s="184" t="s">
        <v>560</v>
      </c>
      <c r="F59" s="156">
        <v>250000</v>
      </c>
      <c r="G59" s="180">
        <v>250000</v>
      </c>
      <c r="H59" s="156">
        <v>-500000</v>
      </c>
    </row>
    <row r="60" spans="2:8" ht="15.75" thickBot="1">
      <c r="B60" s="306"/>
      <c r="E60" s="118" t="s">
        <v>550</v>
      </c>
      <c r="F60" s="48">
        <v>2070000</v>
      </c>
      <c r="G60" s="62">
        <v>1930000</v>
      </c>
      <c r="H60" s="180">
        <v>0</v>
      </c>
    </row>
    <row r="61" spans="2:8">
      <c r="B61" s="306"/>
    </row>
    <row r="62" spans="2:8">
      <c r="B62" s="306"/>
    </row>
    <row r="63" spans="2:8">
      <c r="B63" s="306"/>
    </row>
    <row r="64" spans="2:8">
      <c r="B64" s="306"/>
    </row>
    <row r="65" spans="2:13">
      <c r="B65" s="306"/>
    </row>
    <row r="66" spans="2:13">
      <c r="B66" s="306"/>
    </row>
    <row r="67" spans="2:13">
      <c r="B67" s="306"/>
      <c r="D67" s="310" t="s">
        <v>576</v>
      </c>
      <c r="E67" s="310"/>
      <c r="F67" s="310"/>
      <c r="G67" s="310"/>
      <c r="H67" s="310"/>
      <c r="I67" s="310"/>
      <c r="J67" s="310"/>
      <c r="K67" s="310"/>
      <c r="L67" s="310"/>
      <c r="M67" s="310"/>
    </row>
    <row r="68" spans="2:13" ht="15.75" thickBot="1">
      <c r="B68" s="306"/>
    </row>
    <row r="69" spans="2:13" ht="25.5" thickBot="1">
      <c r="B69" s="306"/>
      <c r="D69" s="32" t="s">
        <v>86</v>
      </c>
      <c r="E69" s="33" t="s">
        <v>3</v>
      </c>
      <c r="F69" s="33" t="s">
        <v>4</v>
      </c>
      <c r="G69" s="191" t="s">
        <v>5</v>
      </c>
    </row>
    <row r="70" spans="2:13">
      <c r="B70" s="306"/>
      <c r="D70" s="307">
        <v>1</v>
      </c>
      <c r="E70" s="43" t="s">
        <v>82</v>
      </c>
      <c r="F70" s="154">
        <v>450000</v>
      </c>
      <c r="G70" s="179"/>
    </row>
    <row r="71" spans="2:13">
      <c r="B71" s="306"/>
      <c r="D71" s="308"/>
      <c r="E71" s="155" t="s">
        <v>561</v>
      </c>
      <c r="F71" s="155"/>
      <c r="G71" s="89">
        <v>200000</v>
      </c>
    </row>
    <row r="72" spans="2:13">
      <c r="B72" s="306"/>
      <c r="D72" s="308"/>
      <c r="E72" s="155" t="s">
        <v>510</v>
      </c>
      <c r="F72" s="155"/>
      <c r="G72" s="89">
        <v>250000</v>
      </c>
    </row>
    <row r="73" spans="2:13" ht="15.75" thickBot="1">
      <c r="B73" s="306"/>
      <c r="D73" s="309"/>
      <c r="E73" s="156" t="s">
        <v>549</v>
      </c>
      <c r="F73" s="156"/>
      <c r="G73" s="180"/>
    </row>
    <row r="74" spans="2:13">
      <c r="B74" s="306"/>
    </row>
    <row r="75" spans="2:13">
      <c r="B75" s="306"/>
      <c r="E75" s="347" t="s">
        <v>562</v>
      </c>
      <c r="F75" s="347"/>
      <c r="G75" s="347"/>
    </row>
    <row r="76" spans="2:13">
      <c r="B76" s="306"/>
      <c r="E76" s="347" t="s">
        <v>563</v>
      </c>
      <c r="F76" s="347"/>
      <c r="G76" s="347"/>
    </row>
    <row r="77" spans="2:13">
      <c r="B77" s="306"/>
    </row>
    <row r="78" spans="2:13">
      <c r="B78" s="306"/>
    </row>
    <row r="79" spans="2:13">
      <c r="B79" s="306"/>
    </row>
    <row r="80" spans="2:13">
      <c r="B80" s="306"/>
    </row>
    <row r="81" spans="2:13">
      <c r="B81" s="306"/>
    </row>
    <row r="82" spans="2:13">
      <c r="B82" s="306"/>
    </row>
    <row r="83" spans="2:13">
      <c r="B83" s="306"/>
      <c r="D83" s="310" t="s">
        <v>575</v>
      </c>
      <c r="E83" s="310"/>
      <c r="F83" s="310"/>
      <c r="G83" s="310"/>
      <c r="H83" s="310"/>
      <c r="I83" s="310"/>
      <c r="J83" s="310"/>
      <c r="K83" s="310"/>
      <c r="L83" s="310"/>
      <c r="M83" s="310"/>
    </row>
    <row r="84" spans="2:13" ht="15.75" thickBot="1">
      <c r="B84" s="306"/>
    </row>
    <row r="85" spans="2:13" ht="25.5" thickBot="1">
      <c r="B85" s="306"/>
      <c r="D85" s="32" t="s">
        <v>86</v>
      </c>
      <c r="E85" s="33" t="s">
        <v>3</v>
      </c>
      <c r="F85" s="33" t="s">
        <v>4</v>
      </c>
      <c r="G85" s="191" t="s">
        <v>5</v>
      </c>
    </row>
    <row r="86" spans="2:13">
      <c r="B86" s="306"/>
      <c r="D86" s="307">
        <v>1</v>
      </c>
      <c r="E86" s="43" t="s">
        <v>424</v>
      </c>
      <c r="F86" s="179">
        <v>4000000</v>
      </c>
      <c r="G86" s="179"/>
    </row>
    <row r="87" spans="2:13">
      <c r="B87" s="306"/>
      <c r="D87" s="308"/>
      <c r="E87" s="35" t="s">
        <v>564</v>
      </c>
      <c r="F87" s="89">
        <v>2000000</v>
      </c>
      <c r="G87" s="89"/>
    </row>
    <row r="88" spans="2:13">
      <c r="B88" s="306"/>
      <c r="D88" s="308"/>
      <c r="E88" s="35" t="s">
        <v>38</v>
      </c>
      <c r="F88" s="89">
        <v>1600000</v>
      </c>
      <c r="G88" s="89"/>
    </row>
    <row r="89" spans="2:13">
      <c r="B89" s="306"/>
      <c r="D89" s="308"/>
      <c r="E89" s="155" t="s">
        <v>39</v>
      </c>
      <c r="F89" s="89"/>
      <c r="G89" s="89">
        <v>3600000</v>
      </c>
    </row>
    <row r="90" spans="2:13">
      <c r="B90" s="306"/>
      <c r="D90" s="308"/>
      <c r="E90" s="155" t="s">
        <v>565</v>
      </c>
      <c r="F90" s="89"/>
      <c r="G90" s="89">
        <v>4000000</v>
      </c>
    </row>
    <row r="91" spans="2:13" ht="15.75" thickBot="1">
      <c r="B91" s="306"/>
      <c r="D91" s="309"/>
      <c r="E91" s="156" t="s">
        <v>566</v>
      </c>
      <c r="F91" s="180"/>
      <c r="G91" s="180"/>
    </row>
    <row r="92" spans="2:13">
      <c r="B92" s="306"/>
    </row>
    <row r="93" spans="2:13">
      <c r="B93" s="306"/>
    </row>
    <row r="94" spans="2:13">
      <c r="B94" s="306"/>
    </row>
    <row r="95" spans="2:13">
      <c r="B95" s="306"/>
    </row>
    <row r="96" spans="2:13" ht="15.75" thickBot="1">
      <c r="B96" s="306"/>
      <c r="F96" s="107"/>
      <c r="G96" s="107"/>
      <c r="H96" s="107"/>
      <c r="I96" s="107"/>
      <c r="J96" s="107"/>
    </row>
    <row r="97" spans="2:13" ht="15.75" thickBot="1">
      <c r="B97" s="306"/>
      <c r="F97" s="311" t="s">
        <v>567</v>
      </c>
      <c r="G97" s="313"/>
      <c r="H97" s="120" t="s">
        <v>568</v>
      </c>
      <c r="I97" s="311" t="s">
        <v>569</v>
      </c>
      <c r="J97" s="313"/>
    </row>
    <row r="98" spans="2:13">
      <c r="B98" s="306"/>
      <c r="F98" s="177" t="s">
        <v>570</v>
      </c>
      <c r="G98" s="177">
        <v>6000000</v>
      </c>
      <c r="H98" s="154">
        <v>-2000000</v>
      </c>
      <c r="I98" s="177" t="s">
        <v>570</v>
      </c>
      <c r="J98" s="154">
        <v>4000000</v>
      </c>
    </row>
    <row r="99" spans="2:13">
      <c r="B99" s="306"/>
      <c r="F99" s="181" t="s">
        <v>571</v>
      </c>
      <c r="G99" s="155">
        <v>8000000</v>
      </c>
      <c r="H99" s="155">
        <v>-1600000</v>
      </c>
      <c r="I99" s="181" t="s">
        <v>571</v>
      </c>
      <c r="J99" s="155">
        <v>6400000</v>
      </c>
    </row>
    <row r="100" spans="2:13">
      <c r="B100" s="306"/>
      <c r="F100" s="181" t="s">
        <v>126</v>
      </c>
      <c r="G100" s="181">
        <v>0</v>
      </c>
      <c r="H100" s="155">
        <v>3600000</v>
      </c>
      <c r="I100" s="181" t="s">
        <v>126</v>
      </c>
      <c r="J100" s="155">
        <v>3600000</v>
      </c>
    </row>
    <row r="101" spans="2:13" ht="15.75" thickBot="1">
      <c r="B101" s="306"/>
      <c r="F101" s="178" t="s">
        <v>572</v>
      </c>
      <c r="G101" s="178">
        <v>0</v>
      </c>
      <c r="H101" s="156">
        <v>4000000</v>
      </c>
      <c r="I101" s="178" t="s">
        <v>572</v>
      </c>
      <c r="J101" s="156">
        <v>4000000</v>
      </c>
    </row>
    <row r="102" spans="2:13" ht="15.75" thickBot="1">
      <c r="B102" s="306"/>
      <c r="F102" s="178" t="s">
        <v>573</v>
      </c>
      <c r="G102" s="178">
        <v>14000000</v>
      </c>
      <c r="H102" s="156">
        <v>4000000</v>
      </c>
      <c r="I102" s="178" t="s">
        <v>573</v>
      </c>
      <c r="J102" s="156">
        <v>18000000</v>
      </c>
    </row>
    <row r="103" spans="2:13">
      <c r="B103" s="306"/>
    </row>
    <row r="104" spans="2:13">
      <c r="B104" s="306"/>
    </row>
    <row r="105" spans="2:13">
      <c r="B105" s="306"/>
    </row>
    <row r="106" spans="2:13">
      <c r="B106" s="306"/>
    </row>
    <row r="107" spans="2:13">
      <c r="B107" s="306"/>
    </row>
    <row r="108" spans="2:13">
      <c r="B108" s="306"/>
    </row>
    <row r="109" spans="2:13">
      <c r="B109" s="306"/>
      <c r="D109" s="310" t="s">
        <v>574</v>
      </c>
      <c r="E109" s="310"/>
      <c r="F109" s="310"/>
      <c r="G109" s="310"/>
      <c r="H109" s="310"/>
      <c r="I109" s="310"/>
      <c r="J109" s="310"/>
      <c r="K109" s="310"/>
      <c r="L109" s="310"/>
      <c r="M109" s="310"/>
    </row>
    <row r="110" spans="2:13" ht="15.75" thickBot="1">
      <c r="B110" s="306"/>
    </row>
    <row r="111" spans="2:13" ht="25.5" thickBot="1">
      <c r="B111" s="306"/>
      <c r="C111" s="89"/>
      <c r="D111" s="32" t="s">
        <v>86</v>
      </c>
      <c r="E111" s="33" t="s">
        <v>3</v>
      </c>
      <c r="F111" s="33" t="s">
        <v>4</v>
      </c>
      <c r="G111" s="191" t="s">
        <v>5</v>
      </c>
    </row>
    <row r="112" spans="2:13">
      <c r="B112" s="306"/>
      <c r="C112" s="89"/>
      <c r="D112" s="307">
        <v>1</v>
      </c>
      <c r="E112" s="185" t="s">
        <v>578</v>
      </c>
      <c r="F112" s="154">
        <v>2000000</v>
      </c>
      <c r="G112" s="179"/>
    </row>
    <row r="113" spans="2:13">
      <c r="B113" s="306"/>
      <c r="C113" s="89"/>
      <c r="D113" s="308"/>
      <c r="E113" s="188" t="s">
        <v>579</v>
      </c>
      <c r="F113" s="155">
        <v>3000000</v>
      </c>
      <c r="G113" s="89"/>
    </row>
    <row r="114" spans="2:13">
      <c r="B114" s="306"/>
      <c r="D114" s="308"/>
      <c r="E114" s="183" t="s">
        <v>176</v>
      </c>
      <c r="F114" s="155"/>
      <c r="G114" s="89">
        <v>5000000</v>
      </c>
    </row>
    <row r="115" spans="2:13" ht="15.75" thickBot="1">
      <c r="B115" s="306"/>
      <c r="D115" s="309"/>
      <c r="E115" s="156" t="s">
        <v>580</v>
      </c>
      <c r="F115" s="156"/>
      <c r="G115" s="180"/>
    </row>
    <row r="116" spans="2:13">
      <c r="B116" s="306"/>
    </row>
    <row r="117" spans="2:13">
      <c r="B117" s="306"/>
    </row>
    <row r="118" spans="2:13">
      <c r="B118" s="306"/>
    </row>
    <row r="119" spans="2:13">
      <c r="B119" s="306"/>
    </row>
    <row r="120" spans="2:13">
      <c r="B120" s="306"/>
    </row>
    <row r="121" spans="2:13">
      <c r="B121" s="306"/>
    </row>
    <row r="122" spans="2:13">
      <c r="B122" s="306"/>
    </row>
    <row r="123" spans="2:13">
      <c r="B123" s="306"/>
      <c r="D123" s="323" t="s">
        <v>586</v>
      </c>
      <c r="E123" s="323"/>
      <c r="F123" s="323"/>
      <c r="G123" s="323"/>
      <c r="H123" s="323"/>
      <c r="I123" s="323"/>
      <c r="J123" s="323"/>
      <c r="K123" s="323"/>
      <c r="L123" s="323"/>
      <c r="M123" s="323"/>
    </row>
    <row r="124" spans="2:13" ht="15.75" thickBot="1">
      <c r="B124" s="306"/>
      <c r="C124" s="183"/>
      <c r="D124" s="183"/>
      <c r="E124" s="107"/>
      <c r="F124" s="107"/>
      <c r="G124" s="107"/>
      <c r="H124" s="107"/>
      <c r="I124" s="183"/>
    </row>
    <row r="125" spans="2:13" ht="15.75" thickBot="1">
      <c r="B125" s="306"/>
      <c r="C125" s="183"/>
      <c r="D125" s="170" t="s">
        <v>214</v>
      </c>
      <c r="E125" s="363" t="s">
        <v>583</v>
      </c>
      <c r="F125" s="364"/>
      <c r="G125" s="364"/>
      <c r="H125" s="365"/>
      <c r="I125" s="363" t="s">
        <v>584</v>
      </c>
      <c r="J125" s="364"/>
      <c r="K125" s="365"/>
    </row>
    <row r="126" spans="2:13" ht="15.75" thickBot="1">
      <c r="B126" s="306"/>
      <c r="E126" s="190" t="s">
        <v>3</v>
      </c>
      <c r="F126" s="190" t="s">
        <v>581</v>
      </c>
      <c r="G126" s="190" t="s">
        <v>582</v>
      </c>
      <c r="H126" s="33" t="s">
        <v>47</v>
      </c>
      <c r="I126" s="190" t="s">
        <v>581</v>
      </c>
      <c r="J126" s="190" t="s">
        <v>582</v>
      </c>
      <c r="K126" s="33" t="s">
        <v>47</v>
      </c>
    </row>
    <row r="127" spans="2:13">
      <c r="B127" s="306"/>
      <c r="E127" s="186" t="s">
        <v>100</v>
      </c>
      <c r="F127" s="177"/>
      <c r="G127" s="177"/>
      <c r="H127" s="154">
        <v>3000000</v>
      </c>
      <c r="I127" s="179"/>
      <c r="J127" s="179"/>
      <c r="K127" s="179">
        <v>1500000</v>
      </c>
    </row>
    <row r="128" spans="2:13" ht="15.75" thickBot="1">
      <c r="B128" s="306"/>
      <c r="E128" s="184" t="s">
        <v>585</v>
      </c>
      <c r="F128" s="178">
        <v>1500000</v>
      </c>
      <c r="G128" s="178">
        <v>1500000</v>
      </c>
      <c r="H128" s="156">
        <v>-3000000</v>
      </c>
      <c r="I128" s="180">
        <v>750000</v>
      </c>
      <c r="J128" s="180">
        <v>750000</v>
      </c>
      <c r="K128" s="180">
        <v>-1500000</v>
      </c>
    </row>
    <row r="129" spans="2:11" ht="15.75" thickBot="1">
      <c r="B129" s="306"/>
      <c r="E129" s="118" t="s">
        <v>550</v>
      </c>
      <c r="F129" s="96">
        <v>1500000</v>
      </c>
      <c r="G129" s="48">
        <v>1500000</v>
      </c>
      <c r="H129" s="156">
        <v>0</v>
      </c>
      <c r="I129" s="48">
        <v>750000</v>
      </c>
      <c r="J129" s="62">
        <v>750000</v>
      </c>
      <c r="K129" s="180">
        <v>0</v>
      </c>
    </row>
    <row r="130" spans="2:11">
      <c r="B130" s="306"/>
      <c r="D130" s="183"/>
      <c r="E130" s="40"/>
      <c r="F130" s="183"/>
      <c r="G130" s="183"/>
      <c r="H130" s="40"/>
      <c r="I130" s="183"/>
      <c r="J130" s="183"/>
      <c r="K130" s="40"/>
    </row>
    <row r="131" spans="2:11">
      <c r="B131" s="306"/>
    </row>
    <row r="132" spans="2:11">
      <c r="B132" s="306"/>
      <c r="E132" s="183"/>
    </row>
    <row r="133" spans="2:11" ht="15.75" thickBot="1">
      <c r="B133" s="306"/>
    </row>
    <row r="134" spans="2:11" ht="15.75" thickBot="1">
      <c r="B134" s="306"/>
      <c r="D134" s="171" t="s">
        <v>223</v>
      </c>
      <c r="E134" s="363" t="s">
        <v>583</v>
      </c>
      <c r="F134" s="364"/>
      <c r="G134" s="364"/>
      <c r="H134" s="365"/>
      <c r="I134" s="363" t="s">
        <v>584</v>
      </c>
      <c r="J134" s="364"/>
      <c r="K134" s="365"/>
    </row>
    <row r="135" spans="2:11" ht="15.75" thickBot="1">
      <c r="B135" s="306"/>
      <c r="E135" s="190" t="s">
        <v>3</v>
      </c>
      <c r="F135" s="190" t="s">
        <v>581</v>
      </c>
      <c r="G135" s="190" t="s">
        <v>582</v>
      </c>
      <c r="H135" s="33" t="s">
        <v>47</v>
      </c>
      <c r="I135" s="190" t="s">
        <v>581</v>
      </c>
      <c r="J135" s="190" t="s">
        <v>582</v>
      </c>
      <c r="K135" s="33" t="s">
        <v>47</v>
      </c>
    </row>
    <row r="136" spans="2:11">
      <c r="B136" s="306"/>
      <c r="E136" s="186" t="s">
        <v>100</v>
      </c>
      <c r="F136" s="177"/>
      <c r="G136" s="177"/>
      <c r="H136" s="154">
        <v>3000000</v>
      </c>
      <c r="I136" s="179"/>
      <c r="J136" s="179"/>
      <c r="K136" s="179">
        <v>1500000</v>
      </c>
    </row>
    <row r="137" spans="2:11" ht="15.75" thickBot="1">
      <c r="B137" s="306"/>
      <c r="E137" s="184" t="s">
        <v>587</v>
      </c>
      <c r="F137" s="178">
        <v>1200000</v>
      </c>
      <c r="G137" s="178">
        <v>1800000</v>
      </c>
      <c r="H137" s="156">
        <v>-3000000</v>
      </c>
      <c r="I137" s="180">
        <v>600000</v>
      </c>
      <c r="J137" s="180">
        <v>900000</v>
      </c>
      <c r="K137" s="180">
        <v>-1500000</v>
      </c>
    </row>
    <row r="138" spans="2:11" ht="15.75" thickBot="1">
      <c r="B138" s="306"/>
      <c r="E138" s="118" t="s">
        <v>550</v>
      </c>
      <c r="F138" s="96">
        <v>1200000</v>
      </c>
      <c r="G138" s="48">
        <v>1800000</v>
      </c>
      <c r="H138" s="156">
        <v>0</v>
      </c>
      <c r="I138" s="48">
        <v>600000</v>
      </c>
      <c r="J138" s="62">
        <v>900000</v>
      </c>
      <c r="K138" s="180">
        <v>0</v>
      </c>
    </row>
    <row r="139" spans="2:11">
      <c r="B139" s="306"/>
    </row>
    <row r="140" spans="2:11">
      <c r="B140" s="306"/>
    </row>
    <row r="141" spans="2:11">
      <c r="B141" s="306"/>
    </row>
    <row r="142" spans="2:11" ht="15.75" thickBot="1">
      <c r="B142" s="306"/>
    </row>
    <row r="143" spans="2:11" ht="15.75" thickBot="1">
      <c r="B143" s="306"/>
      <c r="D143" s="171" t="s">
        <v>224</v>
      </c>
      <c r="E143" s="363" t="s">
        <v>583</v>
      </c>
      <c r="F143" s="364"/>
      <c r="G143" s="364"/>
      <c r="H143" s="365"/>
      <c r="I143" s="363" t="s">
        <v>584</v>
      </c>
      <c r="J143" s="364"/>
      <c r="K143" s="365"/>
    </row>
    <row r="144" spans="2:11" ht="15.75" thickBot="1">
      <c r="B144" s="306"/>
      <c r="E144" s="190" t="s">
        <v>3</v>
      </c>
      <c r="F144" s="190" t="s">
        <v>581</v>
      </c>
      <c r="G144" s="190" t="s">
        <v>582</v>
      </c>
      <c r="H144" s="33" t="s">
        <v>47</v>
      </c>
      <c r="I144" s="190" t="s">
        <v>581</v>
      </c>
      <c r="J144" s="190" t="s">
        <v>582</v>
      </c>
      <c r="K144" s="33" t="s">
        <v>47</v>
      </c>
    </row>
    <row r="145" spans="2:11">
      <c r="B145" s="306"/>
      <c r="E145" s="186" t="s">
        <v>100</v>
      </c>
      <c r="F145" s="177"/>
      <c r="G145" s="177"/>
      <c r="H145" s="154">
        <v>3000000</v>
      </c>
      <c r="I145" s="179"/>
      <c r="J145" s="179"/>
      <c r="K145" s="179">
        <v>1500000</v>
      </c>
    </row>
    <row r="146" spans="2:11" ht="15.75" thickBot="1">
      <c r="B146" s="306"/>
      <c r="E146" s="184" t="s">
        <v>588</v>
      </c>
      <c r="F146" s="178">
        <v>2000000</v>
      </c>
      <c r="G146" s="178">
        <v>1000000</v>
      </c>
      <c r="H146" s="156">
        <v>-3000000</v>
      </c>
      <c r="I146" s="180">
        <v>1000000</v>
      </c>
      <c r="J146" s="180">
        <v>500000</v>
      </c>
      <c r="K146" s="180">
        <v>-1500000</v>
      </c>
    </row>
    <row r="147" spans="2:11" ht="15.75" thickBot="1">
      <c r="B147" s="306"/>
      <c r="E147" s="118" t="s">
        <v>550</v>
      </c>
      <c r="F147" s="96">
        <v>2000000</v>
      </c>
      <c r="G147" s="48">
        <v>1000000</v>
      </c>
      <c r="H147" s="156">
        <v>0</v>
      </c>
      <c r="I147" s="48">
        <v>1000000</v>
      </c>
      <c r="J147" s="62">
        <v>500000</v>
      </c>
      <c r="K147" s="180">
        <v>0</v>
      </c>
    </row>
    <row r="148" spans="2:11">
      <c r="B148" s="306"/>
    </row>
    <row r="149" spans="2:11">
      <c r="B149" s="306"/>
      <c r="G149" s="123"/>
      <c r="H149" s="123"/>
      <c r="I149" s="123"/>
      <c r="J149" s="123"/>
      <c r="K149" s="123"/>
    </row>
    <row r="150" spans="2:11">
      <c r="B150" s="306"/>
      <c r="G150" s="123"/>
      <c r="H150" s="123"/>
      <c r="I150" s="123"/>
      <c r="J150" s="123"/>
      <c r="K150" s="123"/>
    </row>
    <row r="151" spans="2:11">
      <c r="B151" s="306"/>
      <c r="G151" s="123"/>
      <c r="H151" s="123"/>
      <c r="I151" s="123"/>
      <c r="J151" s="123"/>
      <c r="K151" s="123"/>
    </row>
    <row r="152" spans="2:11" ht="15.75" thickBot="1">
      <c r="B152" s="306"/>
      <c r="G152" s="123"/>
      <c r="H152" s="123"/>
      <c r="I152" s="123"/>
      <c r="J152" s="123"/>
      <c r="K152" s="123"/>
    </row>
    <row r="153" spans="2:11" ht="15.75" thickBot="1">
      <c r="B153" s="306"/>
      <c r="D153" s="171" t="s">
        <v>225</v>
      </c>
      <c r="E153" s="363" t="s">
        <v>583</v>
      </c>
      <c r="F153" s="364"/>
      <c r="G153" s="364"/>
      <c r="H153" s="365"/>
      <c r="I153" s="363" t="s">
        <v>584</v>
      </c>
      <c r="J153" s="364"/>
      <c r="K153" s="365"/>
    </row>
    <row r="154" spans="2:11" ht="15.75" thickBot="1">
      <c r="B154" s="306"/>
      <c r="E154" s="190" t="s">
        <v>3</v>
      </c>
      <c r="F154" s="190" t="s">
        <v>581</v>
      </c>
      <c r="G154" s="190" t="s">
        <v>582</v>
      </c>
      <c r="H154" s="33" t="s">
        <v>47</v>
      </c>
      <c r="I154" s="190" t="s">
        <v>581</v>
      </c>
      <c r="J154" s="190" t="s">
        <v>582</v>
      </c>
      <c r="K154" s="33" t="s">
        <v>47</v>
      </c>
    </row>
    <row r="155" spans="2:11">
      <c r="B155" s="306"/>
      <c r="E155" s="186" t="s">
        <v>100</v>
      </c>
      <c r="F155" s="177"/>
      <c r="G155" s="177"/>
      <c r="H155" s="154">
        <v>3000000</v>
      </c>
      <c r="I155" s="179"/>
      <c r="J155" s="179"/>
      <c r="K155" s="179">
        <v>1500000</v>
      </c>
    </row>
    <row r="156" spans="2:11" ht="15.75" thickBot="1">
      <c r="B156" s="306"/>
      <c r="E156" s="35" t="s">
        <v>589</v>
      </c>
      <c r="F156" s="181">
        <v>160000</v>
      </c>
      <c r="G156" s="181">
        <v>240000</v>
      </c>
      <c r="H156" s="156">
        <v>-400000</v>
      </c>
      <c r="I156" s="155">
        <v>160000</v>
      </c>
      <c r="J156" s="155">
        <v>240000</v>
      </c>
      <c r="K156" s="156">
        <v>-400000</v>
      </c>
    </row>
    <row r="157" spans="2:11">
      <c r="B157" s="306"/>
      <c r="E157" s="187" t="s">
        <v>129</v>
      </c>
      <c r="F157" s="155"/>
      <c r="G157" s="155"/>
      <c r="H157" s="155">
        <v>2600000</v>
      </c>
      <c r="I157" s="89"/>
      <c r="J157" s="89"/>
      <c r="K157" s="155">
        <v>1100000</v>
      </c>
    </row>
    <row r="158" spans="2:11" ht="15.75" thickBot="1">
      <c r="B158" s="306"/>
      <c r="E158" s="46" t="s">
        <v>590</v>
      </c>
      <c r="F158" s="181">
        <v>1560000</v>
      </c>
      <c r="G158" s="181">
        <v>1040000</v>
      </c>
      <c r="H158" s="156">
        <v>-2600000</v>
      </c>
      <c r="I158" s="89">
        <v>660000</v>
      </c>
      <c r="J158" s="89">
        <v>440000</v>
      </c>
      <c r="K158" s="180">
        <v>-1100000</v>
      </c>
    </row>
    <row r="159" spans="2:11" ht="15.75" thickBot="1">
      <c r="B159" s="306"/>
      <c r="E159" s="118" t="s">
        <v>550</v>
      </c>
      <c r="F159" s="96">
        <v>1720000</v>
      </c>
      <c r="G159" s="48">
        <v>1280000</v>
      </c>
      <c r="H159" s="156">
        <v>0</v>
      </c>
      <c r="I159" s="48">
        <v>820000</v>
      </c>
      <c r="J159" s="62">
        <v>680000</v>
      </c>
      <c r="K159" s="180">
        <v>0</v>
      </c>
    </row>
    <row r="160" spans="2:11">
      <c r="B160" s="306"/>
    </row>
    <row r="161" spans="2:11">
      <c r="B161" s="306"/>
    </row>
    <row r="162" spans="2:11">
      <c r="B162" s="306"/>
    </row>
    <row r="163" spans="2:11">
      <c r="B163" s="306"/>
    </row>
    <row r="164" spans="2:11" ht="15.75" thickBot="1">
      <c r="B164" s="306"/>
      <c r="F164" s="183"/>
    </row>
    <row r="165" spans="2:11" ht="15.75" thickBot="1">
      <c r="B165" s="306"/>
      <c r="D165" s="171" t="s">
        <v>591</v>
      </c>
      <c r="E165" s="363" t="s">
        <v>583</v>
      </c>
      <c r="F165" s="364"/>
      <c r="G165" s="364"/>
      <c r="H165" s="365"/>
      <c r="I165" s="363" t="s">
        <v>584</v>
      </c>
      <c r="J165" s="364"/>
      <c r="K165" s="365"/>
    </row>
    <row r="166" spans="2:11" ht="15.75" thickBot="1">
      <c r="B166" s="306"/>
      <c r="E166" s="190" t="s">
        <v>3</v>
      </c>
      <c r="F166" s="190" t="s">
        <v>581</v>
      </c>
      <c r="G166" s="190" t="s">
        <v>582</v>
      </c>
      <c r="H166" s="33" t="s">
        <v>47</v>
      </c>
      <c r="I166" s="190" t="s">
        <v>581</v>
      </c>
      <c r="J166" s="190" t="s">
        <v>582</v>
      </c>
      <c r="K166" s="33" t="s">
        <v>47</v>
      </c>
    </row>
    <row r="167" spans="2:11">
      <c r="B167" s="306"/>
      <c r="E167" s="186" t="s">
        <v>100</v>
      </c>
      <c r="F167" s="177"/>
      <c r="G167" s="177"/>
      <c r="H167" s="154">
        <v>3000000</v>
      </c>
      <c r="I167" s="179"/>
      <c r="J167" s="179"/>
      <c r="K167" s="179">
        <v>1500000</v>
      </c>
    </row>
    <row r="168" spans="2:11" ht="15.75" thickBot="1">
      <c r="B168" s="306"/>
      <c r="E168" s="35" t="s">
        <v>589</v>
      </c>
      <c r="F168" s="181">
        <v>160000</v>
      </c>
      <c r="G168" s="181">
        <v>240000</v>
      </c>
      <c r="H168" s="156">
        <v>-400000</v>
      </c>
      <c r="I168" s="155">
        <v>160000</v>
      </c>
      <c r="J168" s="155">
        <v>240000</v>
      </c>
      <c r="K168" s="156">
        <v>-400000</v>
      </c>
    </row>
    <row r="169" spans="2:11">
      <c r="B169" s="306"/>
      <c r="E169" s="187" t="s">
        <v>129</v>
      </c>
      <c r="F169" s="155"/>
      <c r="G169" s="155"/>
      <c r="H169" s="155">
        <v>2600000</v>
      </c>
      <c r="I169" s="89"/>
      <c r="J169" s="89"/>
      <c r="K169" s="155">
        <v>1100000</v>
      </c>
    </row>
    <row r="170" spans="2:11" ht="15.75" thickBot="1">
      <c r="B170" s="306"/>
      <c r="E170" s="187" t="s">
        <v>592</v>
      </c>
      <c r="F170" s="181">
        <v>600000</v>
      </c>
      <c r="G170" s="181">
        <v>300000</v>
      </c>
      <c r="H170" s="156">
        <v>-900000</v>
      </c>
      <c r="I170" s="89">
        <v>600000</v>
      </c>
      <c r="J170" s="89">
        <v>30000</v>
      </c>
      <c r="K170" s="156">
        <v>-900000</v>
      </c>
    </row>
    <row r="171" spans="2:11">
      <c r="B171" s="306"/>
      <c r="E171" s="187" t="s">
        <v>129</v>
      </c>
      <c r="F171" s="181"/>
      <c r="G171" s="181"/>
      <c r="H171" s="155">
        <v>1700000</v>
      </c>
      <c r="I171" s="89"/>
      <c r="J171" s="89"/>
      <c r="K171" s="89">
        <v>200000</v>
      </c>
    </row>
    <row r="172" spans="2:11" ht="15.75" thickBot="1">
      <c r="B172" s="306"/>
      <c r="E172" s="46" t="s">
        <v>590</v>
      </c>
      <c r="F172" s="181">
        <v>1020000</v>
      </c>
      <c r="G172" s="181">
        <v>680000</v>
      </c>
      <c r="H172" s="156">
        <v>-1700000</v>
      </c>
      <c r="I172" s="89">
        <v>120000</v>
      </c>
      <c r="J172" s="89">
        <v>80000</v>
      </c>
      <c r="K172" s="180">
        <v>-200000</v>
      </c>
    </row>
    <row r="173" spans="2:11" ht="15.75" thickBot="1">
      <c r="B173" s="306"/>
      <c r="E173" s="118" t="s">
        <v>550</v>
      </c>
      <c r="F173" s="96">
        <v>1780000</v>
      </c>
      <c r="G173" s="48">
        <v>1220000</v>
      </c>
      <c r="H173" s="156">
        <v>0</v>
      </c>
      <c r="I173" s="48">
        <v>880000</v>
      </c>
      <c r="J173" s="62">
        <v>620000</v>
      </c>
      <c r="K173" s="180">
        <v>0</v>
      </c>
    </row>
    <row r="174" spans="2:11">
      <c r="B174" s="306"/>
    </row>
    <row r="175" spans="2:11">
      <c r="B175" s="306"/>
    </row>
    <row r="176" spans="2:11">
      <c r="B176" s="306"/>
    </row>
    <row r="177" spans="2:13">
      <c r="B177" s="306"/>
    </row>
    <row r="178" spans="2:13">
      <c r="B178" s="306"/>
    </row>
    <row r="179" spans="2:13">
      <c r="B179" s="306"/>
    </row>
    <row r="180" spans="2:13">
      <c r="B180" s="306"/>
    </row>
    <row r="181" spans="2:13">
      <c r="B181" s="306"/>
      <c r="D181" s="323" t="s">
        <v>593</v>
      </c>
      <c r="E181" s="323"/>
      <c r="F181" s="323"/>
      <c r="G181" s="323"/>
      <c r="H181" s="323"/>
      <c r="I181" s="323"/>
      <c r="J181" s="323"/>
      <c r="K181" s="323"/>
      <c r="L181" s="323"/>
      <c r="M181" s="323"/>
    </row>
    <row r="182" spans="2:13" ht="15.75" thickBot="1">
      <c r="B182" s="306"/>
    </row>
    <row r="183" spans="2:13" ht="25.5" thickBot="1">
      <c r="B183" s="306"/>
      <c r="D183" s="68" t="s">
        <v>86</v>
      </c>
      <c r="E183" s="190" t="s">
        <v>3</v>
      </c>
      <c r="F183" s="33" t="s">
        <v>4</v>
      </c>
      <c r="G183" s="191" t="s">
        <v>5</v>
      </c>
    </row>
    <row r="184" spans="2:13">
      <c r="B184" s="306"/>
      <c r="D184" s="307">
        <v>1</v>
      </c>
      <c r="E184" s="43" t="s">
        <v>176</v>
      </c>
      <c r="F184" s="154">
        <v>3000000</v>
      </c>
      <c r="G184" s="179"/>
    </row>
    <row r="185" spans="2:13">
      <c r="B185" s="306"/>
      <c r="D185" s="308"/>
      <c r="E185" s="35" t="s">
        <v>36</v>
      </c>
      <c r="F185" s="89">
        <v>1270000</v>
      </c>
      <c r="G185" s="89"/>
    </row>
    <row r="186" spans="2:13">
      <c r="B186" s="306"/>
      <c r="D186" s="308"/>
      <c r="E186" s="35" t="s">
        <v>12</v>
      </c>
      <c r="F186" s="89">
        <v>2225000</v>
      </c>
      <c r="G186" s="89"/>
    </row>
    <row r="187" spans="2:13">
      <c r="B187" s="306"/>
      <c r="D187" s="308"/>
      <c r="E187" s="35" t="s">
        <v>594</v>
      </c>
      <c r="F187" s="89">
        <v>1950000</v>
      </c>
      <c r="G187" s="89"/>
    </row>
    <row r="188" spans="2:13">
      <c r="B188" s="306"/>
      <c r="D188" s="308"/>
      <c r="E188" s="155" t="s">
        <v>52</v>
      </c>
      <c r="F188" s="89"/>
      <c r="G188" s="89">
        <v>85000</v>
      </c>
    </row>
    <row r="189" spans="2:13">
      <c r="B189" s="306"/>
      <c r="D189" s="308"/>
      <c r="E189" s="155" t="s">
        <v>26</v>
      </c>
      <c r="F189" s="89"/>
      <c r="G189" s="89">
        <v>860000</v>
      </c>
    </row>
    <row r="190" spans="2:13">
      <c r="B190" s="306"/>
      <c r="D190" s="308"/>
      <c r="E190" s="155" t="s">
        <v>27</v>
      </c>
      <c r="F190" s="89"/>
      <c r="G190" s="89">
        <v>500000</v>
      </c>
    </row>
    <row r="191" spans="2:13">
      <c r="B191" s="306"/>
      <c r="D191" s="308"/>
      <c r="E191" s="155" t="s">
        <v>595</v>
      </c>
      <c r="F191" s="89"/>
      <c r="G191" s="89">
        <v>7000000</v>
      </c>
    </row>
    <row r="192" spans="2:13" ht="15.75" thickBot="1">
      <c r="B192" s="306"/>
      <c r="D192" s="309"/>
      <c r="E192" s="156" t="s">
        <v>596</v>
      </c>
      <c r="F192" s="180"/>
      <c r="G192" s="180"/>
    </row>
    <row r="193" spans="2:12" ht="15.75" thickBot="1">
      <c r="B193" s="306"/>
      <c r="D193" s="307">
        <v>2</v>
      </c>
      <c r="E193" s="35" t="s">
        <v>12</v>
      </c>
      <c r="F193" s="89">
        <v>2000000</v>
      </c>
      <c r="G193" s="89"/>
      <c r="I193" s="175" t="s">
        <v>3</v>
      </c>
      <c r="J193" s="175" t="s">
        <v>581</v>
      </c>
      <c r="K193" s="120" t="s">
        <v>582</v>
      </c>
      <c r="L193" s="176" t="s">
        <v>47</v>
      </c>
    </row>
    <row r="194" spans="2:12">
      <c r="B194" s="306"/>
      <c r="D194" s="308"/>
      <c r="E194" s="35" t="s">
        <v>176</v>
      </c>
      <c r="F194" s="89">
        <v>5000000</v>
      </c>
      <c r="G194" s="89"/>
      <c r="I194" s="186" t="s">
        <v>152</v>
      </c>
      <c r="J194" s="154"/>
      <c r="K194" s="179"/>
      <c r="L194" s="179">
        <v>35400000</v>
      </c>
    </row>
    <row r="195" spans="2:12" ht="15.75" thickBot="1">
      <c r="B195" s="306"/>
      <c r="D195" s="308"/>
      <c r="E195" s="155" t="s">
        <v>217</v>
      </c>
      <c r="F195" s="89"/>
      <c r="G195" s="89">
        <v>7000000</v>
      </c>
      <c r="I195" s="187" t="s">
        <v>606</v>
      </c>
      <c r="J195" s="155">
        <v>420000</v>
      </c>
      <c r="K195" s="89">
        <v>420000</v>
      </c>
      <c r="L195" s="156">
        <v>-840000</v>
      </c>
    </row>
    <row r="196" spans="2:12" ht="15.75" thickBot="1">
      <c r="B196" s="306"/>
      <c r="D196" s="309"/>
      <c r="E196" s="156" t="s">
        <v>597</v>
      </c>
      <c r="F196" s="180"/>
      <c r="G196" s="180"/>
      <c r="I196" s="187" t="s">
        <v>129</v>
      </c>
      <c r="J196" s="155"/>
      <c r="K196" s="89"/>
      <c r="L196" s="89">
        <v>34560000</v>
      </c>
    </row>
    <row r="197" spans="2:12" ht="15.75" thickBot="1">
      <c r="B197" s="306"/>
      <c r="D197" s="307">
        <v>3</v>
      </c>
      <c r="E197" s="35" t="s">
        <v>598</v>
      </c>
      <c r="F197" s="89">
        <v>700000</v>
      </c>
      <c r="G197" s="89"/>
      <c r="I197" s="187" t="s">
        <v>130</v>
      </c>
      <c r="J197" s="155">
        <v>900000</v>
      </c>
      <c r="K197" s="89">
        <v>1350000</v>
      </c>
      <c r="L197" s="156">
        <v>-2250000</v>
      </c>
    </row>
    <row r="198" spans="2:12">
      <c r="B198" s="306"/>
      <c r="D198" s="308"/>
      <c r="E198" s="35" t="s">
        <v>90</v>
      </c>
      <c r="F198" s="89">
        <v>1450000</v>
      </c>
      <c r="G198" s="89"/>
      <c r="I198" s="187" t="s">
        <v>129</v>
      </c>
      <c r="J198" s="155"/>
      <c r="K198" s="89"/>
      <c r="L198" s="89">
        <v>32310000</v>
      </c>
    </row>
    <row r="199" spans="2:12" ht="15.75" thickBot="1">
      <c r="B199" s="306"/>
      <c r="D199" s="308"/>
      <c r="E199" s="155" t="s">
        <v>599</v>
      </c>
      <c r="F199" s="89"/>
      <c r="G199" s="89">
        <v>700000</v>
      </c>
      <c r="I199" s="184" t="s">
        <v>560</v>
      </c>
      <c r="J199" s="156">
        <v>16155000</v>
      </c>
      <c r="K199" s="180">
        <v>16155000</v>
      </c>
      <c r="L199" s="180">
        <v>-32310000</v>
      </c>
    </row>
    <row r="200" spans="2:12" ht="15.75" thickBot="1">
      <c r="B200" s="306"/>
      <c r="D200" s="308"/>
      <c r="E200" s="155" t="s">
        <v>600</v>
      </c>
      <c r="F200" s="89"/>
      <c r="G200" s="89">
        <v>1450000</v>
      </c>
      <c r="I200" s="172" t="s">
        <v>550</v>
      </c>
      <c r="J200" s="48">
        <v>17475000</v>
      </c>
      <c r="K200" s="62">
        <v>17925000</v>
      </c>
      <c r="L200" s="180">
        <v>0</v>
      </c>
    </row>
    <row r="201" spans="2:12" ht="15.75" thickBot="1">
      <c r="B201" s="306"/>
      <c r="D201" s="309"/>
      <c r="E201" s="156" t="s">
        <v>601</v>
      </c>
      <c r="F201" s="180"/>
      <c r="G201" s="180"/>
    </row>
    <row r="202" spans="2:12">
      <c r="B202" s="306"/>
      <c r="D202" s="307">
        <v>4</v>
      </c>
      <c r="E202" s="35" t="s">
        <v>64</v>
      </c>
      <c r="F202" s="89">
        <v>35400000</v>
      </c>
      <c r="G202" s="89"/>
    </row>
    <row r="203" spans="2:12">
      <c r="B203" s="306"/>
      <c r="D203" s="308"/>
      <c r="E203" s="155" t="s">
        <v>82</v>
      </c>
      <c r="F203" s="89"/>
      <c r="G203" s="89">
        <v>35400000</v>
      </c>
    </row>
    <row r="204" spans="2:12" ht="15.75" thickBot="1">
      <c r="B204" s="306"/>
      <c r="D204" s="309"/>
      <c r="E204" s="156" t="s">
        <v>73</v>
      </c>
      <c r="F204" s="180"/>
      <c r="G204" s="180"/>
      <c r="H204" s="181"/>
    </row>
    <row r="205" spans="2:12" ht="15.75" thickBot="1">
      <c r="B205" s="306"/>
      <c r="D205" s="307">
        <v>5</v>
      </c>
      <c r="E205" s="35" t="s">
        <v>82</v>
      </c>
      <c r="F205" s="89">
        <v>840000</v>
      </c>
      <c r="G205" s="89"/>
      <c r="J205" s="320" t="s">
        <v>598</v>
      </c>
      <c r="K205" s="320"/>
    </row>
    <row r="206" spans="2:12">
      <c r="B206" s="306"/>
      <c r="D206" s="308"/>
      <c r="E206" s="155" t="s">
        <v>598</v>
      </c>
      <c r="F206" s="89"/>
      <c r="G206" s="155">
        <v>420000</v>
      </c>
      <c r="J206" s="179">
        <v>700000</v>
      </c>
      <c r="K206" s="182">
        <v>420000</v>
      </c>
    </row>
    <row r="207" spans="2:12">
      <c r="B207" s="306"/>
      <c r="D207" s="308"/>
      <c r="E207" s="155" t="s">
        <v>90</v>
      </c>
      <c r="F207" s="155"/>
      <c r="G207" s="89">
        <v>420000</v>
      </c>
      <c r="J207" s="89"/>
      <c r="K207" s="182">
        <v>900000</v>
      </c>
    </row>
    <row r="208" spans="2:12" ht="15.75" thickBot="1">
      <c r="B208" s="306"/>
      <c r="D208" s="309"/>
      <c r="E208" s="156" t="s">
        <v>602</v>
      </c>
      <c r="F208" s="180"/>
      <c r="G208" s="180"/>
      <c r="J208" s="180"/>
      <c r="K208" s="107">
        <v>16155000</v>
      </c>
    </row>
    <row r="209" spans="2:12">
      <c r="B209" s="306"/>
      <c r="D209" s="307">
        <v>6</v>
      </c>
      <c r="E209" s="35" t="s">
        <v>82</v>
      </c>
      <c r="F209" s="89">
        <v>2250000</v>
      </c>
      <c r="G209" s="89"/>
      <c r="J209" s="89"/>
      <c r="K209" s="182">
        <v>16775000</v>
      </c>
    </row>
    <row r="210" spans="2:12" ht="15.75" thickBot="1">
      <c r="B210" s="306"/>
      <c r="D210" s="308"/>
      <c r="E210" s="155" t="s">
        <v>598</v>
      </c>
      <c r="F210" s="89"/>
      <c r="G210" s="89">
        <v>900000</v>
      </c>
      <c r="J210" s="89"/>
      <c r="K210" s="54"/>
    </row>
    <row r="211" spans="2:12" ht="15.75" thickTop="1">
      <c r="B211" s="306"/>
      <c r="D211" s="308"/>
      <c r="E211" s="155" t="s">
        <v>603</v>
      </c>
      <c r="F211" s="89"/>
      <c r="G211" s="89">
        <v>1350000</v>
      </c>
    </row>
    <row r="212" spans="2:12" ht="15.75" thickBot="1">
      <c r="B212" s="306"/>
      <c r="D212" s="309"/>
      <c r="E212" s="156" t="s">
        <v>130</v>
      </c>
      <c r="F212" s="180"/>
      <c r="G212" s="180"/>
    </row>
    <row r="213" spans="2:12" ht="15.75" thickBot="1">
      <c r="B213" s="306"/>
      <c r="D213" s="307">
        <v>7</v>
      </c>
      <c r="E213" s="35" t="s">
        <v>82</v>
      </c>
      <c r="F213" s="89">
        <v>32310000</v>
      </c>
      <c r="G213" s="89"/>
      <c r="J213" s="320" t="s">
        <v>90</v>
      </c>
      <c r="K213" s="320"/>
    </row>
    <row r="214" spans="2:12">
      <c r="B214" s="306"/>
      <c r="D214" s="308"/>
      <c r="E214" s="155" t="s">
        <v>598</v>
      </c>
      <c r="F214" s="89"/>
      <c r="G214" s="89">
        <v>16155000</v>
      </c>
      <c r="J214" s="179">
        <v>1450000</v>
      </c>
      <c r="K214" s="182">
        <v>420000</v>
      </c>
    </row>
    <row r="215" spans="2:12">
      <c r="B215" s="306"/>
      <c r="D215" s="308"/>
      <c r="E215" s="155" t="s">
        <v>603</v>
      </c>
      <c r="F215" s="89"/>
      <c r="G215" s="89">
        <v>16155000</v>
      </c>
      <c r="J215" s="89"/>
      <c r="K215" s="182">
        <v>1350000</v>
      </c>
    </row>
    <row r="216" spans="2:12" ht="15.75" thickBot="1">
      <c r="B216" s="306"/>
      <c r="D216" s="309"/>
      <c r="E216" s="156" t="s">
        <v>604</v>
      </c>
      <c r="F216" s="180"/>
      <c r="G216" s="180"/>
      <c r="J216" s="180"/>
      <c r="K216" s="107">
        <v>16155000</v>
      </c>
    </row>
    <row r="217" spans="2:12" ht="15.75" thickBot="1">
      <c r="B217" s="306"/>
      <c r="J217" s="89"/>
      <c r="K217" s="96">
        <v>16475000</v>
      </c>
    </row>
    <row r="218" spans="2:12" ht="15.75" thickTop="1">
      <c r="B218" s="306"/>
      <c r="E218" s="347" t="s">
        <v>605</v>
      </c>
      <c r="F218" s="347"/>
      <c r="G218" s="347"/>
      <c r="J218" s="89"/>
    </row>
    <row r="219" spans="2:12">
      <c r="B219" s="306"/>
    </row>
    <row r="220" spans="2:12">
      <c r="B220" s="306"/>
    </row>
    <row r="221" spans="2:12">
      <c r="B221" s="306"/>
    </row>
    <row r="222" spans="2:12">
      <c r="B222" s="306"/>
    </row>
    <row r="223" spans="2:12">
      <c r="B223" s="306"/>
    </row>
    <row r="224" spans="2:12">
      <c r="B224" s="306"/>
      <c r="D224" s="323" t="s">
        <v>607</v>
      </c>
      <c r="E224" s="323"/>
      <c r="F224" s="323"/>
      <c r="G224" s="323"/>
      <c r="H224" s="323"/>
      <c r="I224" s="323"/>
      <c r="J224" s="323"/>
      <c r="K224" s="323"/>
      <c r="L224" s="323"/>
    </row>
    <row r="225" spans="2:11">
      <c r="B225" s="306"/>
    </row>
    <row r="226" spans="2:11" ht="15.75" thickBot="1">
      <c r="B226" s="306"/>
      <c r="D226" s="171" t="s">
        <v>214</v>
      </c>
    </row>
    <row r="227" spans="2:11" ht="25.5" thickBot="1">
      <c r="B227" s="306"/>
      <c r="D227" s="68" t="s">
        <v>86</v>
      </c>
      <c r="E227" s="190" t="s">
        <v>3</v>
      </c>
      <c r="F227" s="33" t="s">
        <v>4</v>
      </c>
      <c r="G227" s="191" t="s">
        <v>5</v>
      </c>
    </row>
    <row r="228" spans="2:11">
      <c r="B228" s="306"/>
      <c r="D228" s="307">
        <v>1</v>
      </c>
      <c r="E228" s="43" t="s">
        <v>462</v>
      </c>
      <c r="F228" s="179">
        <v>15500000</v>
      </c>
      <c r="G228" s="179"/>
    </row>
    <row r="229" spans="2:11">
      <c r="B229" s="306"/>
      <c r="D229" s="308"/>
      <c r="E229" s="155" t="s">
        <v>608</v>
      </c>
      <c r="F229" s="89"/>
      <c r="G229" s="89">
        <v>15500000</v>
      </c>
    </row>
    <row r="230" spans="2:11" ht="15.75" thickBot="1">
      <c r="B230" s="306"/>
      <c r="D230" s="309"/>
      <c r="E230" s="156" t="s">
        <v>609</v>
      </c>
      <c r="F230" s="180"/>
      <c r="G230" s="180"/>
      <c r="J230" s="320" t="s">
        <v>462</v>
      </c>
      <c r="K230" s="320"/>
    </row>
    <row r="231" spans="2:11" ht="15.75" thickBot="1">
      <c r="B231" s="306"/>
      <c r="D231" s="307">
        <v>2</v>
      </c>
      <c r="E231" s="35" t="s">
        <v>176</v>
      </c>
      <c r="F231" s="89">
        <v>19000000</v>
      </c>
      <c r="G231" s="89"/>
      <c r="J231" s="52">
        <v>15500000</v>
      </c>
      <c r="K231" s="53">
        <v>19000000</v>
      </c>
    </row>
    <row r="232" spans="2:11" ht="15.75" thickBot="1">
      <c r="B232" s="306"/>
      <c r="D232" s="308"/>
      <c r="E232" s="155" t="s">
        <v>462</v>
      </c>
      <c r="F232" s="89"/>
      <c r="G232" s="89">
        <v>19000000</v>
      </c>
      <c r="J232" s="89">
        <v>3500000</v>
      </c>
      <c r="K232" s="96" t="s">
        <v>616</v>
      </c>
    </row>
    <row r="233" spans="2:11" ht="16.5" thickTop="1" thickBot="1">
      <c r="B233" s="306"/>
      <c r="D233" s="309"/>
      <c r="E233" s="156" t="s">
        <v>610</v>
      </c>
      <c r="F233" s="180"/>
      <c r="G233" s="180"/>
      <c r="J233" s="89"/>
    </row>
    <row r="234" spans="2:11">
      <c r="B234" s="306"/>
      <c r="D234" s="307">
        <v>3</v>
      </c>
      <c r="E234" s="35" t="s">
        <v>26</v>
      </c>
      <c r="F234" s="89">
        <v>2500000</v>
      </c>
      <c r="G234" s="89"/>
    </row>
    <row r="235" spans="2:11">
      <c r="B235" s="306"/>
      <c r="D235" s="308"/>
      <c r="E235" s="155" t="s">
        <v>176</v>
      </c>
      <c r="F235" s="89"/>
      <c r="G235" s="89">
        <v>2500000</v>
      </c>
    </row>
    <row r="236" spans="2:11" ht="15.75" thickBot="1">
      <c r="B236" s="306"/>
      <c r="D236" s="309"/>
      <c r="E236" s="156" t="s">
        <v>611</v>
      </c>
      <c r="F236" s="180"/>
      <c r="G236" s="180"/>
    </row>
    <row r="237" spans="2:11" ht="15.75" thickBot="1">
      <c r="B237" s="306"/>
      <c r="D237" s="307">
        <v>4</v>
      </c>
      <c r="E237" s="35" t="s">
        <v>462</v>
      </c>
      <c r="F237" s="89">
        <v>3500000</v>
      </c>
      <c r="G237" s="89"/>
      <c r="J237" s="320" t="s">
        <v>612</v>
      </c>
      <c r="K237" s="320"/>
    </row>
    <row r="238" spans="2:11">
      <c r="B238" s="306"/>
      <c r="D238" s="308"/>
      <c r="E238" s="155" t="s">
        <v>612</v>
      </c>
      <c r="F238" s="89"/>
      <c r="G238" s="89">
        <v>1500000</v>
      </c>
      <c r="J238" s="179"/>
      <c r="K238" s="182">
        <v>7000000</v>
      </c>
    </row>
    <row r="239" spans="2:11" ht="15.75" thickBot="1">
      <c r="B239" s="306"/>
      <c r="D239" s="308"/>
      <c r="E239" s="155" t="s">
        <v>613</v>
      </c>
      <c r="F239" s="89"/>
      <c r="G239" s="89">
        <v>1000000</v>
      </c>
      <c r="J239" s="180"/>
      <c r="K239" s="107">
        <v>1500000</v>
      </c>
    </row>
    <row r="240" spans="2:11" ht="15.75" thickBot="1">
      <c r="B240" s="306"/>
      <c r="D240" s="308"/>
      <c r="E240" s="155" t="s">
        <v>31</v>
      </c>
      <c r="F240" s="89"/>
      <c r="G240" s="89">
        <v>1000000</v>
      </c>
      <c r="J240" s="89">
        <v>8500000</v>
      </c>
      <c r="K240" s="96" t="s">
        <v>617</v>
      </c>
    </row>
    <row r="241" spans="2:11" ht="16.5" thickTop="1" thickBot="1">
      <c r="B241" s="306"/>
      <c r="D241" s="309"/>
      <c r="E241" s="156" t="s">
        <v>460</v>
      </c>
      <c r="F241" s="180"/>
      <c r="G241" s="180"/>
    </row>
    <row r="242" spans="2:11">
      <c r="B242" s="306"/>
      <c r="D242" s="307">
        <v>5</v>
      </c>
      <c r="E242" s="35" t="s">
        <v>612</v>
      </c>
      <c r="F242" s="89">
        <v>8500000</v>
      </c>
      <c r="G242" s="89"/>
      <c r="J242" s="183"/>
    </row>
    <row r="243" spans="2:11" ht="15.75" thickBot="1">
      <c r="B243" s="306"/>
      <c r="D243" s="308"/>
      <c r="E243" s="35" t="s">
        <v>613</v>
      </c>
      <c r="F243" s="89">
        <v>6000000</v>
      </c>
      <c r="G243" s="89"/>
      <c r="J243" s="320" t="s">
        <v>613</v>
      </c>
      <c r="K243" s="320"/>
    </row>
    <row r="244" spans="2:11">
      <c r="B244" s="306"/>
      <c r="D244" s="308"/>
      <c r="E244" s="35" t="s">
        <v>31</v>
      </c>
      <c r="F244" s="89">
        <v>4000000</v>
      </c>
      <c r="G244" s="89"/>
      <c r="J244" s="179"/>
      <c r="K244" s="182">
        <v>5000000</v>
      </c>
    </row>
    <row r="245" spans="2:11" ht="15.75" thickBot="1">
      <c r="B245" s="306"/>
      <c r="D245" s="308"/>
      <c r="E245" s="155" t="s">
        <v>176</v>
      </c>
      <c r="F245" s="89"/>
      <c r="G245" s="89">
        <v>18500000</v>
      </c>
      <c r="J245" s="180"/>
      <c r="K245" s="107">
        <v>1000000</v>
      </c>
    </row>
    <row r="246" spans="2:11" ht="15.75" thickBot="1">
      <c r="B246" s="306"/>
      <c r="D246" s="309"/>
      <c r="E246" s="156" t="s">
        <v>614</v>
      </c>
      <c r="F246" s="180"/>
      <c r="G246" s="180"/>
      <c r="J246" s="89">
        <v>6000000</v>
      </c>
      <c r="K246" s="96" t="s">
        <v>618</v>
      </c>
    </row>
    <row r="247" spans="2:11">
      <c r="B247" s="306"/>
      <c r="C247" s="183"/>
      <c r="D247" s="40"/>
      <c r="E247" s="40"/>
      <c r="F247" s="40"/>
      <c r="G247" s="183"/>
      <c r="H247" s="183"/>
    </row>
    <row r="248" spans="2:11">
      <c r="B248" s="306"/>
      <c r="C248" s="183"/>
      <c r="D248" s="183"/>
      <c r="E248" s="183"/>
      <c r="F248" s="183"/>
      <c r="G248" s="183"/>
      <c r="H248" s="183"/>
    </row>
    <row r="249" spans="2:11" ht="15.75" thickBot="1">
      <c r="B249" s="306"/>
      <c r="J249" s="320" t="s">
        <v>31</v>
      </c>
      <c r="K249" s="320"/>
    </row>
    <row r="250" spans="2:11" ht="15.75" thickBot="1">
      <c r="B250" s="306"/>
      <c r="F250" s="320" t="s">
        <v>176</v>
      </c>
      <c r="G250" s="320"/>
      <c r="J250" s="179"/>
      <c r="K250" s="182">
        <v>3000000</v>
      </c>
    </row>
    <row r="251" spans="2:11" ht="15.75" thickBot="1">
      <c r="B251" s="306"/>
      <c r="F251" s="179">
        <v>2000000</v>
      </c>
      <c r="G251" s="182">
        <v>2500000</v>
      </c>
      <c r="J251" s="180"/>
      <c r="K251" s="178">
        <v>1000000</v>
      </c>
    </row>
    <row r="252" spans="2:11" ht="15.75" thickBot="1">
      <c r="B252" s="306"/>
      <c r="F252" s="89"/>
      <c r="J252" s="89">
        <v>4000000</v>
      </c>
      <c r="K252" s="96" t="s">
        <v>619</v>
      </c>
    </row>
    <row r="253" spans="2:11" ht="16.5" thickTop="1" thickBot="1">
      <c r="B253" s="306"/>
      <c r="F253" s="61">
        <v>19000000</v>
      </c>
      <c r="G253" s="100"/>
    </row>
    <row r="254" spans="2:11" ht="16.5" thickTop="1" thickBot="1">
      <c r="B254" s="306"/>
      <c r="F254" s="174" t="s">
        <v>615</v>
      </c>
      <c r="G254" s="182">
        <v>18500000</v>
      </c>
    </row>
    <row r="255" spans="2:11" ht="15.75" thickTop="1">
      <c r="B255" s="306"/>
      <c r="I255" s="182" t="s">
        <v>622</v>
      </c>
    </row>
    <row r="256" spans="2:11">
      <c r="B256" s="306"/>
      <c r="H256" s="347" t="s">
        <v>620</v>
      </c>
      <c r="I256" s="347"/>
    </row>
    <row r="257" spans="2:11">
      <c r="B257" s="306"/>
      <c r="H257" s="347" t="s">
        <v>621</v>
      </c>
      <c r="I257" s="347"/>
    </row>
    <row r="258" spans="2:11">
      <c r="B258" s="306"/>
    </row>
    <row r="259" spans="2:11">
      <c r="B259" s="306"/>
    </row>
    <row r="260" spans="2:11" ht="15.75" thickBot="1">
      <c r="B260" s="306"/>
      <c r="D260" s="171" t="s">
        <v>223</v>
      </c>
    </row>
    <row r="261" spans="2:11" ht="25.5" thickBot="1">
      <c r="B261" s="306"/>
      <c r="D261" s="68" t="s">
        <v>86</v>
      </c>
      <c r="E261" s="190" t="s">
        <v>3</v>
      </c>
      <c r="F261" s="33" t="s">
        <v>4</v>
      </c>
      <c r="G261" s="191" t="s">
        <v>5</v>
      </c>
    </row>
    <row r="262" spans="2:11">
      <c r="B262" s="306"/>
      <c r="D262" s="307">
        <v>1</v>
      </c>
      <c r="E262" s="43" t="s">
        <v>462</v>
      </c>
      <c r="F262" s="179">
        <v>15500000</v>
      </c>
      <c r="G262" s="179"/>
    </row>
    <row r="263" spans="2:11">
      <c r="B263" s="306"/>
      <c r="D263" s="308"/>
      <c r="E263" s="155" t="s">
        <v>608</v>
      </c>
      <c r="F263" s="89"/>
      <c r="G263" s="89">
        <v>15500000</v>
      </c>
    </row>
    <row r="264" spans="2:11" ht="15.75" thickBot="1">
      <c r="B264" s="306"/>
      <c r="D264" s="309"/>
      <c r="E264" s="156" t="s">
        <v>609</v>
      </c>
      <c r="F264" s="180"/>
      <c r="G264" s="180"/>
    </row>
    <row r="265" spans="2:11">
      <c r="B265" s="306"/>
      <c r="D265" s="307">
        <v>2</v>
      </c>
      <c r="E265" s="35" t="s">
        <v>176</v>
      </c>
      <c r="F265" s="89">
        <v>8500000</v>
      </c>
      <c r="G265" s="89"/>
    </row>
    <row r="266" spans="2:11" ht="15.75" thickBot="1">
      <c r="B266" s="306"/>
      <c r="D266" s="308"/>
      <c r="E266" s="155" t="s">
        <v>462</v>
      </c>
      <c r="F266" s="89"/>
      <c r="G266" s="89">
        <v>8500000</v>
      </c>
      <c r="J266" s="320" t="s">
        <v>462</v>
      </c>
      <c r="K266" s="320"/>
    </row>
    <row r="267" spans="2:11" ht="15.75" thickBot="1">
      <c r="B267" s="306"/>
      <c r="D267" s="309"/>
      <c r="E267" s="156" t="s">
        <v>610</v>
      </c>
      <c r="F267" s="180"/>
      <c r="G267" s="180"/>
      <c r="J267" s="52">
        <v>15500000</v>
      </c>
      <c r="K267" s="53">
        <v>8500000</v>
      </c>
    </row>
    <row r="268" spans="2:11" ht="15.75" thickBot="1">
      <c r="B268" s="306"/>
      <c r="D268" s="307">
        <v>3</v>
      </c>
      <c r="E268" s="35" t="s">
        <v>26</v>
      </c>
      <c r="F268" s="89">
        <v>2500000</v>
      </c>
      <c r="G268" s="89"/>
      <c r="J268" s="52" t="s">
        <v>623</v>
      </c>
      <c r="K268" s="173">
        <v>7000000</v>
      </c>
    </row>
    <row r="269" spans="2:11" ht="15.75" thickBot="1">
      <c r="B269" s="306"/>
      <c r="D269" s="308"/>
      <c r="E269" s="155" t="s">
        <v>176</v>
      </c>
      <c r="F269" s="89"/>
      <c r="G269" s="89">
        <v>2500000</v>
      </c>
      <c r="J269" s="62"/>
    </row>
    <row r="270" spans="2:11" ht="16.5" thickTop="1" thickBot="1">
      <c r="B270" s="306"/>
      <c r="D270" s="309"/>
      <c r="E270" s="156" t="s">
        <v>611</v>
      </c>
      <c r="F270" s="180"/>
      <c r="G270" s="180"/>
    </row>
    <row r="271" spans="2:11">
      <c r="B271" s="306"/>
      <c r="D271" s="307">
        <v>4</v>
      </c>
      <c r="E271" s="35" t="s">
        <v>612</v>
      </c>
      <c r="F271" s="89">
        <v>3000000</v>
      </c>
      <c r="G271" s="89"/>
    </row>
    <row r="272" spans="2:11">
      <c r="B272" s="306"/>
      <c r="D272" s="308"/>
      <c r="E272" s="35" t="s">
        <v>613</v>
      </c>
      <c r="F272" s="89">
        <v>2000000</v>
      </c>
      <c r="G272" s="89"/>
    </row>
    <row r="273" spans="2:11" ht="15.75" thickBot="1">
      <c r="B273" s="306"/>
      <c r="D273" s="308"/>
      <c r="E273" s="35" t="s">
        <v>31</v>
      </c>
      <c r="F273" s="89">
        <v>2000000</v>
      </c>
      <c r="G273" s="89"/>
      <c r="J273" s="320" t="s">
        <v>612</v>
      </c>
      <c r="K273" s="320"/>
    </row>
    <row r="274" spans="2:11">
      <c r="B274" s="306"/>
      <c r="D274" s="308"/>
      <c r="E274" s="155" t="s">
        <v>462</v>
      </c>
      <c r="F274" s="89"/>
      <c r="G274" s="89">
        <v>7000000</v>
      </c>
      <c r="J274" s="179">
        <v>3000000</v>
      </c>
      <c r="K274" s="182">
        <v>7000000</v>
      </c>
    </row>
    <row r="275" spans="2:11" ht="15.75" thickBot="1">
      <c r="B275" s="306"/>
      <c r="D275" s="309"/>
      <c r="E275" s="156" t="s">
        <v>460</v>
      </c>
      <c r="F275" s="180"/>
      <c r="G275" s="180"/>
      <c r="J275" s="180"/>
      <c r="K275" s="107"/>
    </row>
    <row r="276" spans="2:11" ht="15.75" thickBot="1">
      <c r="B276" s="306"/>
      <c r="D276" s="307">
        <v>5</v>
      </c>
      <c r="E276" s="35" t="s">
        <v>612</v>
      </c>
      <c r="F276" s="89">
        <v>4000000</v>
      </c>
      <c r="G276" s="89"/>
      <c r="J276" s="89">
        <v>4000000</v>
      </c>
      <c r="K276" s="96" t="s">
        <v>619</v>
      </c>
    </row>
    <row r="277" spans="2:11" ht="15.75" thickTop="1">
      <c r="B277" s="306"/>
      <c r="D277" s="308"/>
      <c r="E277" s="35" t="s">
        <v>613</v>
      </c>
      <c r="F277" s="89">
        <v>3000000</v>
      </c>
      <c r="G277" s="89"/>
    </row>
    <row r="278" spans="2:11">
      <c r="B278" s="306"/>
      <c r="D278" s="308"/>
      <c r="E278" s="35" t="s">
        <v>31</v>
      </c>
      <c r="F278" s="89">
        <v>1000000</v>
      </c>
      <c r="G278" s="89"/>
      <c r="J278" s="183"/>
    </row>
    <row r="279" spans="2:11" ht="15.75" thickBot="1">
      <c r="B279" s="306"/>
      <c r="D279" s="308"/>
      <c r="E279" s="155" t="s">
        <v>176</v>
      </c>
      <c r="F279" s="89"/>
      <c r="G279" s="89">
        <v>8000000</v>
      </c>
      <c r="J279" s="320" t="s">
        <v>613</v>
      </c>
      <c r="K279" s="320"/>
    </row>
    <row r="280" spans="2:11" ht="15.75" thickBot="1">
      <c r="B280" s="306"/>
      <c r="D280" s="309"/>
      <c r="E280" s="156" t="s">
        <v>614</v>
      </c>
      <c r="F280" s="180"/>
      <c r="G280" s="180"/>
      <c r="J280" s="179">
        <v>2000000</v>
      </c>
      <c r="K280" s="182">
        <v>5000000</v>
      </c>
    </row>
    <row r="281" spans="2:11" ht="15.75" thickBot="1">
      <c r="B281" s="306"/>
      <c r="J281" s="180"/>
      <c r="K281" s="107"/>
    </row>
    <row r="282" spans="2:11" ht="15.75" thickBot="1">
      <c r="B282" s="306"/>
      <c r="J282" s="89">
        <v>3000000</v>
      </c>
      <c r="K282" s="96" t="s">
        <v>464</v>
      </c>
    </row>
    <row r="283" spans="2:11" ht="15.75" thickTop="1">
      <c r="B283" s="306"/>
    </row>
    <row r="284" spans="2:11" ht="15.75" thickBot="1">
      <c r="B284" s="306"/>
      <c r="F284" s="320" t="s">
        <v>176</v>
      </c>
      <c r="G284" s="320"/>
    </row>
    <row r="285" spans="2:11" ht="15.75" thickBot="1">
      <c r="B285" s="306"/>
      <c r="F285" s="179">
        <v>2000000</v>
      </c>
      <c r="G285" s="182">
        <v>2500000</v>
      </c>
      <c r="J285" s="320" t="s">
        <v>31</v>
      </c>
      <c r="K285" s="320"/>
    </row>
    <row r="286" spans="2:11">
      <c r="B286" s="306"/>
      <c r="F286" s="89"/>
      <c r="J286" s="179">
        <v>2000000</v>
      </c>
      <c r="K286" s="182">
        <v>3000000</v>
      </c>
    </row>
    <row r="287" spans="2:11" ht="15.75" thickBot="1">
      <c r="B287" s="306"/>
      <c r="F287" s="180">
        <v>8500000</v>
      </c>
      <c r="G287" s="107"/>
      <c r="J287" s="180"/>
      <c r="K287" s="178"/>
    </row>
    <row r="288" spans="2:11" ht="15.75" thickBot="1">
      <c r="B288" s="306"/>
      <c r="F288" s="61" t="s">
        <v>164</v>
      </c>
      <c r="G288" s="182">
        <v>8000000</v>
      </c>
      <c r="J288" s="89">
        <v>1000000</v>
      </c>
      <c r="K288" s="96" t="s">
        <v>624</v>
      </c>
    </row>
    <row r="289" spans="2:11" ht="15.75" thickTop="1">
      <c r="B289" s="306"/>
    </row>
    <row r="290" spans="2:11">
      <c r="B290" s="306"/>
      <c r="I290" s="182" t="s">
        <v>622</v>
      </c>
    </row>
    <row r="291" spans="2:11">
      <c r="B291" s="306"/>
      <c r="H291" s="347" t="s">
        <v>625</v>
      </c>
      <c r="I291" s="347"/>
    </row>
    <row r="292" spans="2:11">
      <c r="B292" s="306"/>
      <c r="H292" s="347" t="s">
        <v>626</v>
      </c>
      <c r="I292" s="347"/>
    </row>
    <row r="293" spans="2:11">
      <c r="B293" s="306"/>
    </row>
    <row r="294" spans="2:11">
      <c r="B294" s="306"/>
    </row>
    <row r="295" spans="2:11">
      <c r="B295" s="306"/>
    </row>
    <row r="296" spans="2:11">
      <c r="B296" s="306"/>
    </row>
    <row r="297" spans="2:11" ht="15.75" thickBot="1">
      <c r="B297" s="306"/>
      <c r="D297" s="171" t="s">
        <v>591</v>
      </c>
    </row>
    <row r="298" spans="2:11" ht="25.5" thickBot="1">
      <c r="B298" s="306"/>
      <c r="D298" s="68" t="s">
        <v>86</v>
      </c>
      <c r="E298" s="190" t="s">
        <v>3</v>
      </c>
      <c r="F298" s="33" t="s">
        <v>4</v>
      </c>
      <c r="G298" s="191" t="s">
        <v>5</v>
      </c>
    </row>
    <row r="299" spans="2:11">
      <c r="B299" s="306"/>
      <c r="D299" s="307">
        <v>1</v>
      </c>
      <c r="E299" s="43" t="s">
        <v>462</v>
      </c>
      <c r="F299" s="179">
        <v>15500000</v>
      </c>
      <c r="G299" s="179"/>
    </row>
    <row r="300" spans="2:11">
      <c r="B300" s="306"/>
      <c r="D300" s="308"/>
      <c r="E300" s="155" t="s">
        <v>608</v>
      </c>
      <c r="F300" s="89"/>
      <c r="G300" s="89">
        <v>15500000</v>
      </c>
    </row>
    <row r="301" spans="2:11" ht="15.75" thickBot="1">
      <c r="B301" s="306"/>
      <c r="D301" s="309"/>
      <c r="E301" s="156" t="s">
        <v>609</v>
      </c>
      <c r="F301" s="180"/>
      <c r="G301" s="180"/>
    </row>
    <row r="302" spans="2:11" ht="15.75" thickBot="1">
      <c r="B302" s="306"/>
      <c r="D302" s="307">
        <v>2</v>
      </c>
      <c r="E302" s="35" t="s">
        <v>176</v>
      </c>
      <c r="F302" s="89">
        <v>3500000</v>
      </c>
      <c r="G302" s="89"/>
      <c r="J302" s="320" t="s">
        <v>462</v>
      </c>
      <c r="K302" s="320"/>
    </row>
    <row r="303" spans="2:11">
      <c r="B303" s="306"/>
      <c r="D303" s="308"/>
      <c r="E303" s="155" t="s">
        <v>462</v>
      </c>
      <c r="F303" s="89"/>
      <c r="G303" s="89">
        <v>3500000</v>
      </c>
      <c r="J303" s="179">
        <v>15500000</v>
      </c>
      <c r="K303" s="177">
        <v>3500000</v>
      </c>
    </row>
    <row r="304" spans="2:11" ht="15.75" thickBot="1">
      <c r="B304" s="306"/>
      <c r="D304" s="309"/>
      <c r="E304" s="156" t="s">
        <v>610</v>
      </c>
      <c r="F304" s="180"/>
      <c r="G304" s="180"/>
      <c r="J304" s="180"/>
      <c r="K304" s="178">
        <v>100000</v>
      </c>
    </row>
    <row r="305" spans="2:11" ht="15.75" thickBot="1">
      <c r="B305" s="306"/>
      <c r="D305" s="307">
        <v>3</v>
      </c>
      <c r="E305" s="35" t="s">
        <v>26</v>
      </c>
      <c r="F305" s="89">
        <v>2500000</v>
      </c>
      <c r="G305" s="89"/>
      <c r="J305" s="62" t="s">
        <v>629</v>
      </c>
      <c r="K305" s="182">
        <v>11900000</v>
      </c>
    </row>
    <row r="306" spans="2:11" ht="15.75" thickTop="1">
      <c r="B306" s="306"/>
      <c r="D306" s="308"/>
      <c r="E306" s="155" t="s">
        <v>176</v>
      </c>
      <c r="F306" s="89"/>
      <c r="G306" s="89">
        <v>2400000</v>
      </c>
      <c r="I306" s="183"/>
    </row>
    <row r="307" spans="2:11">
      <c r="B307" s="306"/>
      <c r="D307" s="308"/>
      <c r="E307" s="155" t="s">
        <v>462</v>
      </c>
      <c r="F307" s="89"/>
      <c r="G307" s="89">
        <v>100000</v>
      </c>
    </row>
    <row r="308" spans="2:11" ht="15.75" thickBot="1">
      <c r="B308" s="306"/>
      <c r="D308" s="309"/>
      <c r="E308" s="156" t="s">
        <v>611</v>
      </c>
      <c r="F308" s="180"/>
      <c r="G308" s="180"/>
    </row>
    <row r="309" spans="2:11" ht="15.75" thickBot="1">
      <c r="B309" s="306"/>
      <c r="D309" s="307">
        <v>4</v>
      </c>
      <c r="E309" s="35" t="s">
        <v>612</v>
      </c>
      <c r="F309" s="89">
        <v>5100000</v>
      </c>
      <c r="G309" s="89"/>
      <c r="J309" s="320" t="s">
        <v>612</v>
      </c>
      <c r="K309" s="320"/>
    </row>
    <row r="310" spans="2:11">
      <c r="B310" s="306"/>
      <c r="D310" s="308"/>
      <c r="E310" s="35" t="s">
        <v>613</v>
      </c>
      <c r="F310" s="89">
        <v>3400000</v>
      </c>
      <c r="G310" s="89"/>
      <c r="J310" s="179">
        <v>5100000</v>
      </c>
      <c r="K310" s="182">
        <v>7000000</v>
      </c>
    </row>
    <row r="311" spans="2:11" ht="15.75" thickBot="1">
      <c r="B311" s="306"/>
      <c r="D311" s="308"/>
      <c r="E311" s="35" t="s">
        <v>31</v>
      </c>
      <c r="F311" s="89">
        <v>3400000</v>
      </c>
      <c r="G311" s="89"/>
      <c r="J311" s="180"/>
      <c r="K311" s="107"/>
    </row>
    <row r="312" spans="2:11" ht="15.75" thickBot="1">
      <c r="B312" s="306"/>
      <c r="D312" s="308"/>
      <c r="E312" s="155" t="s">
        <v>462</v>
      </c>
      <c r="F312" s="89"/>
      <c r="G312" s="89">
        <v>11900000</v>
      </c>
      <c r="J312" s="89">
        <v>1900000</v>
      </c>
      <c r="K312" s="96" t="s">
        <v>630</v>
      </c>
    </row>
    <row r="313" spans="2:11" ht="16.5" thickTop="1" thickBot="1">
      <c r="B313" s="306"/>
      <c r="D313" s="309"/>
      <c r="E313" s="156" t="s">
        <v>460</v>
      </c>
      <c r="F313" s="180"/>
      <c r="G313" s="180"/>
    </row>
    <row r="314" spans="2:11">
      <c r="B314" s="306"/>
      <c r="D314" s="307">
        <v>5</v>
      </c>
      <c r="E314" s="35" t="s">
        <v>176</v>
      </c>
      <c r="F314" s="89">
        <v>400000</v>
      </c>
      <c r="G314" s="89"/>
      <c r="J314" s="183"/>
    </row>
    <row r="315" spans="2:11" ht="15.75" thickBot="1">
      <c r="B315" s="306"/>
      <c r="D315" s="308"/>
      <c r="E315" s="155" t="s">
        <v>31</v>
      </c>
      <c r="F315" s="89"/>
      <c r="G315" s="89">
        <v>400000</v>
      </c>
      <c r="J315" s="320" t="s">
        <v>613</v>
      </c>
      <c r="K315" s="320"/>
    </row>
    <row r="316" spans="2:11" ht="15.75" thickBot="1">
      <c r="B316" s="306"/>
      <c r="D316" s="309"/>
      <c r="E316" s="46" t="s">
        <v>627</v>
      </c>
      <c r="F316" s="180"/>
      <c r="G316" s="180"/>
      <c r="J316" s="179">
        <v>3400000</v>
      </c>
      <c r="K316" s="182">
        <v>5000000</v>
      </c>
    </row>
    <row r="317" spans="2:11" ht="15.75" thickBot="1">
      <c r="B317" s="306"/>
      <c r="D317" s="307">
        <v>6</v>
      </c>
      <c r="E317" s="35" t="s">
        <v>612</v>
      </c>
      <c r="F317" s="89">
        <v>1900000</v>
      </c>
      <c r="G317" s="89"/>
      <c r="J317" s="180"/>
      <c r="K317" s="107"/>
    </row>
    <row r="318" spans="2:11" ht="15.75" thickBot="1">
      <c r="B318" s="306"/>
      <c r="D318" s="308"/>
      <c r="E318" s="35" t="s">
        <v>613</v>
      </c>
      <c r="F318" s="89">
        <v>1600000</v>
      </c>
      <c r="G318" s="89"/>
      <c r="J318" s="89">
        <v>1600000</v>
      </c>
      <c r="K318" s="96" t="s">
        <v>631</v>
      </c>
    </row>
    <row r="319" spans="2:11" ht="15.75" thickTop="1">
      <c r="B319" s="306"/>
      <c r="C319" s="89"/>
      <c r="D319" s="308"/>
      <c r="E319" s="155" t="s">
        <v>176</v>
      </c>
      <c r="F319" s="155"/>
      <c r="G319" s="155">
        <v>3500000</v>
      </c>
    </row>
    <row r="320" spans="2:11" ht="15.75" thickBot="1">
      <c r="B320" s="306"/>
      <c r="C320" s="89"/>
      <c r="D320" s="309"/>
      <c r="E320" s="156" t="s">
        <v>628</v>
      </c>
      <c r="F320" s="156"/>
      <c r="G320" s="180"/>
    </row>
    <row r="321" spans="2:11" ht="15.75" thickBot="1">
      <c r="B321" s="306"/>
      <c r="J321" s="320" t="s">
        <v>31</v>
      </c>
      <c r="K321" s="320"/>
    </row>
    <row r="322" spans="2:11">
      <c r="B322" s="306"/>
      <c r="J322" s="179">
        <v>3400000</v>
      </c>
      <c r="K322" s="182">
        <v>3000000</v>
      </c>
    </row>
    <row r="323" spans="2:11" ht="15.75" thickBot="1">
      <c r="B323" s="306"/>
      <c r="J323" s="180"/>
      <c r="K323" s="178"/>
    </row>
    <row r="324" spans="2:11" ht="15.75" thickBot="1">
      <c r="B324" s="306"/>
      <c r="F324" s="320" t="s">
        <v>176</v>
      </c>
      <c r="G324" s="320"/>
      <c r="J324" s="62" t="s">
        <v>632</v>
      </c>
      <c r="K324" s="177">
        <v>400000</v>
      </c>
    </row>
    <row r="325" spans="2:11">
      <c r="B325" s="306"/>
      <c r="F325" s="179">
        <v>2000000</v>
      </c>
      <c r="G325" s="182">
        <v>2400000</v>
      </c>
      <c r="K325" s="183"/>
    </row>
    <row r="326" spans="2:11">
      <c r="B326" s="306"/>
      <c r="F326" s="89">
        <v>3500000</v>
      </c>
      <c r="J326" s="183"/>
    </row>
    <row r="327" spans="2:11" ht="15.75" thickBot="1">
      <c r="B327" s="306"/>
      <c r="F327" s="180">
        <v>400000</v>
      </c>
      <c r="G327" s="107"/>
    </row>
    <row r="328" spans="2:11" ht="15.75" thickBot="1">
      <c r="B328" s="306"/>
      <c r="F328" s="61" t="s">
        <v>616</v>
      </c>
      <c r="G328" s="182">
        <v>3500000</v>
      </c>
    </row>
    <row r="329" spans="2:11" ht="15.75" thickTop="1">
      <c r="B329" s="306"/>
      <c r="I329" s="182" t="s">
        <v>622</v>
      </c>
    </row>
    <row r="330" spans="2:11">
      <c r="B330" s="306"/>
      <c r="H330" s="347" t="s">
        <v>633</v>
      </c>
      <c r="I330" s="347"/>
    </row>
    <row r="331" spans="2:11">
      <c r="B331" s="306"/>
      <c r="H331" s="347" t="s">
        <v>634</v>
      </c>
      <c r="I331" s="347"/>
    </row>
    <row r="332" spans="2:11">
      <c r="B332" s="306"/>
    </row>
    <row r="333" spans="2:11">
      <c r="B333" s="306"/>
    </row>
    <row r="334" spans="2:11">
      <c r="B334" s="306"/>
    </row>
    <row r="335" spans="2:11">
      <c r="B335" s="306"/>
    </row>
    <row r="336" spans="2:11">
      <c r="B336" s="306"/>
    </row>
    <row r="337" spans="2:12">
      <c r="B337" s="306"/>
      <c r="D337" s="323" t="s">
        <v>635</v>
      </c>
      <c r="E337" s="323"/>
      <c r="F337" s="323"/>
      <c r="G337" s="323"/>
      <c r="H337" s="323"/>
      <c r="I337" s="323"/>
      <c r="J337" s="323"/>
      <c r="K337" s="323"/>
      <c r="L337" s="323"/>
    </row>
    <row r="338" spans="2:12">
      <c r="B338" s="306"/>
    </row>
    <row r="339" spans="2:12">
      <c r="B339" s="306"/>
    </row>
    <row r="340" spans="2:12" ht="15.75" thickBot="1">
      <c r="B340" s="306"/>
    </row>
    <row r="341" spans="2:12" ht="25.5" thickBot="1">
      <c r="B341" s="306"/>
      <c r="D341" s="68" t="s">
        <v>86</v>
      </c>
      <c r="E341" s="190" t="s">
        <v>3</v>
      </c>
      <c r="F341" s="33" t="s">
        <v>4</v>
      </c>
      <c r="G341" s="191" t="s">
        <v>5</v>
      </c>
    </row>
    <row r="342" spans="2:12">
      <c r="B342" s="306"/>
      <c r="D342" s="307">
        <v>1</v>
      </c>
      <c r="E342" s="43" t="s">
        <v>12</v>
      </c>
      <c r="F342" s="179">
        <v>20000</v>
      </c>
      <c r="G342" s="179"/>
    </row>
    <row r="343" spans="2:12" ht="15.75" thickBot="1">
      <c r="B343" s="306"/>
      <c r="D343" s="308"/>
      <c r="E343" s="155" t="s">
        <v>304</v>
      </c>
      <c r="F343" s="89"/>
      <c r="G343" s="89">
        <v>20000</v>
      </c>
      <c r="J343" s="320" t="s">
        <v>304</v>
      </c>
      <c r="K343" s="320"/>
    </row>
    <row r="344" spans="2:12" ht="15.75" thickBot="1">
      <c r="B344" s="306"/>
      <c r="D344" s="309"/>
      <c r="E344" s="156" t="s">
        <v>318</v>
      </c>
      <c r="F344" s="180"/>
      <c r="G344" s="180"/>
      <c r="J344" s="179">
        <v>100000</v>
      </c>
      <c r="K344" s="182">
        <v>20000</v>
      </c>
    </row>
    <row r="345" spans="2:12">
      <c r="B345" s="306"/>
      <c r="D345" s="307">
        <v>2</v>
      </c>
      <c r="E345" s="35" t="s">
        <v>636</v>
      </c>
      <c r="F345" s="89">
        <v>100000</v>
      </c>
      <c r="G345" s="89"/>
      <c r="J345" s="89">
        <v>50000</v>
      </c>
      <c r="K345" s="182">
        <v>50000</v>
      </c>
    </row>
    <row r="346" spans="2:12" ht="15.75" thickBot="1">
      <c r="B346" s="306"/>
      <c r="D346" s="308"/>
      <c r="E346" s="155" t="s">
        <v>35</v>
      </c>
      <c r="F346" s="89"/>
      <c r="G346" s="89">
        <v>50000</v>
      </c>
      <c r="J346" s="180"/>
      <c r="K346" s="107">
        <v>200000</v>
      </c>
    </row>
    <row r="347" spans="2:12" ht="15.75" thickBot="1">
      <c r="B347" s="306"/>
      <c r="D347" s="308"/>
      <c r="E347" s="155" t="s">
        <v>304</v>
      </c>
      <c r="F347" s="89"/>
      <c r="G347" s="89">
        <v>50000</v>
      </c>
      <c r="J347" s="89">
        <v>120000</v>
      </c>
      <c r="K347" s="96" t="s">
        <v>645</v>
      </c>
    </row>
    <row r="348" spans="2:12" ht="16.5" thickTop="1" thickBot="1">
      <c r="B348" s="306"/>
      <c r="D348" s="309"/>
      <c r="E348" s="156" t="s">
        <v>637</v>
      </c>
      <c r="F348" s="180"/>
      <c r="G348" s="180"/>
    </row>
    <row r="349" spans="2:12">
      <c r="B349" s="306"/>
      <c r="D349" s="307">
        <v>3</v>
      </c>
      <c r="E349" s="35" t="s">
        <v>478</v>
      </c>
      <c r="F349" s="89">
        <v>200000</v>
      </c>
      <c r="G349" s="89"/>
    </row>
    <row r="350" spans="2:12" ht="15.75" thickBot="1">
      <c r="B350" s="306"/>
      <c r="D350" s="308"/>
      <c r="E350" s="35" t="s">
        <v>304</v>
      </c>
      <c r="F350" s="89">
        <v>100000</v>
      </c>
      <c r="G350" s="89"/>
      <c r="J350" s="320" t="s">
        <v>31</v>
      </c>
      <c r="K350" s="320"/>
    </row>
    <row r="351" spans="2:12">
      <c r="B351" s="306"/>
      <c r="D351" s="308"/>
      <c r="E351" s="155" t="s">
        <v>16</v>
      </c>
      <c r="F351" s="89"/>
      <c r="G351" s="89">
        <v>300000</v>
      </c>
      <c r="J351" s="179"/>
      <c r="K351" s="182">
        <v>800000</v>
      </c>
    </row>
    <row r="352" spans="2:12" ht="15.75" thickBot="1">
      <c r="B352" s="306"/>
      <c r="D352" s="309"/>
      <c r="E352" s="156" t="s">
        <v>422</v>
      </c>
      <c r="F352" s="180"/>
      <c r="G352" s="180"/>
      <c r="J352" s="89"/>
      <c r="K352" s="182">
        <v>90000</v>
      </c>
    </row>
    <row r="353" spans="2:11" ht="15.75" thickBot="1">
      <c r="B353" s="306"/>
      <c r="D353" s="307">
        <v>4</v>
      </c>
      <c r="E353" s="35" t="s">
        <v>7</v>
      </c>
      <c r="F353" s="89">
        <v>200000</v>
      </c>
      <c r="G353" s="89"/>
      <c r="J353" s="180"/>
      <c r="K353" s="107">
        <v>50000</v>
      </c>
    </row>
    <row r="354" spans="2:11">
      <c r="B354" s="306"/>
      <c r="D354" s="308"/>
      <c r="E354" s="155" t="s">
        <v>304</v>
      </c>
      <c r="F354" s="89"/>
      <c r="G354" s="89">
        <v>200000</v>
      </c>
      <c r="J354" s="89"/>
      <c r="K354" s="182">
        <v>940000</v>
      </c>
    </row>
    <row r="355" spans="2:11" ht="15.75" thickBot="1">
      <c r="B355" s="306"/>
      <c r="D355" s="309"/>
      <c r="E355" s="156" t="s">
        <v>638</v>
      </c>
      <c r="F355" s="180"/>
      <c r="G355" s="180"/>
      <c r="J355" s="107"/>
      <c r="K355" s="178">
        <v>303750</v>
      </c>
    </row>
    <row r="356" spans="2:11" ht="15.75" thickBot="1">
      <c r="B356" s="306"/>
      <c r="D356" s="307">
        <v>5</v>
      </c>
      <c r="E356" s="35" t="s">
        <v>304</v>
      </c>
      <c r="F356" s="89">
        <v>50000</v>
      </c>
      <c r="G356" s="89"/>
      <c r="K356" s="63">
        <v>1243750</v>
      </c>
    </row>
    <row r="357" spans="2:11" ht="15.75" thickTop="1">
      <c r="B357" s="306"/>
      <c r="D357" s="308"/>
      <c r="E357" s="155" t="s">
        <v>176</v>
      </c>
      <c r="F357" s="89"/>
      <c r="G357" s="89">
        <v>50000</v>
      </c>
    </row>
    <row r="358" spans="2:11" ht="15.75" thickBot="1">
      <c r="B358" s="306"/>
      <c r="D358" s="309"/>
      <c r="E358" s="156" t="s">
        <v>323</v>
      </c>
      <c r="F358" s="180"/>
      <c r="G358" s="180"/>
    </row>
    <row r="359" spans="2:11" ht="15.75" thickBot="1">
      <c r="B359" s="306"/>
      <c r="D359" s="307">
        <v>6</v>
      </c>
      <c r="E359" s="35" t="s">
        <v>304</v>
      </c>
      <c r="F359" s="89">
        <v>120000</v>
      </c>
      <c r="G359" s="89"/>
      <c r="J359" s="320" t="s">
        <v>639</v>
      </c>
      <c r="K359" s="320"/>
    </row>
    <row r="360" spans="2:11">
      <c r="B360" s="306"/>
      <c r="D360" s="308"/>
      <c r="E360" s="155" t="s">
        <v>31</v>
      </c>
      <c r="F360" s="89"/>
      <c r="G360" s="89">
        <v>90000</v>
      </c>
      <c r="J360" s="179"/>
      <c r="K360" s="182">
        <v>500000</v>
      </c>
    </row>
    <row r="361" spans="2:11">
      <c r="B361" s="306"/>
      <c r="D361" s="308"/>
      <c r="E361" s="155" t="s">
        <v>639</v>
      </c>
      <c r="F361" s="89"/>
      <c r="G361" s="89">
        <v>30000</v>
      </c>
      <c r="J361" s="89"/>
      <c r="K361" s="182">
        <v>30000</v>
      </c>
    </row>
    <row r="362" spans="2:11" ht="15.75" thickBot="1">
      <c r="B362" s="306"/>
      <c r="D362" s="309"/>
      <c r="E362" s="156" t="s">
        <v>307</v>
      </c>
      <c r="F362" s="180"/>
      <c r="G362" s="180"/>
      <c r="J362" s="180"/>
      <c r="K362" s="107">
        <v>50000</v>
      </c>
    </row>
    <row r="363" spans="2:11">
      <c r="B363" s="306"/>
      <c r="D363" s="307">
        <v>7</v>
      </c>
      <c r="E363" s="35" t="s">
        <v>640</v>
      </c>
      <c r="F363" s="89">
        <v>50000</v>
      </c>
      <c r="G363" s="89"/>
      <c r="J363" s="89"/>
      <c r="K363" s="182">
        <v>580000</v>
      </c>
    </row>
    <row r="364" spans="2:11" ht="15.75" thickBot="1">
      <c r="B364" s="306"/>
      <c r="D364" s="308"/>
      <c r="E364" s="35" t="s">
        <v>641</v>
      </c>
      <c r="F364" s="89">
        <v>50000</v>
      </c>
      <c r="G364" s="89"/>
      <c r="J364" s="107"/>
      <c r="K364" s="178">
        <v>101250</v>
      </c>
    </row>
    <row r="365" spans="2:11" ht="15.75" thickBot="1">
      <c r="B365" s="306"/>
      <c r="D365" s="308"/>
      <c r="E365" s="155" t="s">
        <v>31</v>
      </c>
      <c r="F365" s="89"/>
      <c r="G365" s="89">
        <v>50000</v>
      </c>
      <c r="K365" s="96">
        <v>681250</v>
      </c>
    </row>
    <row r="366" spans="2:11" ht="15.75" thickTop="1">
      <c r="B366" s="306"/>
      <c r="D366" s="308"/>
      <c r="E366" s="155" t="s">
        <v>639</v>
      </c>
      <c r="F366" s="89"/>
      <c r="G366" s="89">
        <v>50000</v>
      </c>
    </row>
    <row r="367" spans="2:11" ht="15.75" thickBot="1">
      <c r="B367" s="306"/>
      <c r="D367" s="309"/>
      <c r="E367" s="156" t="s">
        <v>642</v>
      </c>
      <c r="F367" s="180"/>
      <c r="G367" s="180"/>
    </row>
    <row r="368" spans="2:11">
      <c r="B368" s="306"/>
      <c r="D368" s="307">
        <v>8</v>
      </c>
      <c r="E368" s="35" t="s">
        <v>176</v>
      </c>
      <c r="F368" s="89">
        <v>680000</v>
      </c>
      <c r="G368" s="89"/>
    </row>
    <row r="369" spans="2:10">
      <c r="B369" s="306"/>
      <c r="D369" s="308"/>
      <c r="E369" s="155" t="s">
        <v>643</v>
      </c>
      <c r="F369" s="89"/>
      <c r="G369" s="155">
        <v>275000</v>
      </c>
      <c r="I369" s="347" t="s">
        <v>646</v>
      </c>
      <c r="J369" s="347"/>
    </row>
    <row r="370" spans="2:10">
      <c r="B370" s="306"/>
      <c r="C370" s="183"/>
      <c r="D370" s="308"/>
      <c r="E370" s="155" t="s">
        <v>31</v>
      </c>
      <c r="F370" s="155"/>
      <c r="G370" s="89">
        <v>303750</v>
      </c>
      <c r="I370" s="347" t="s">
        <v>647</v>
      </c>
      <c r="J370" s="347"/>
    </row>
    <row r="371" spans="2:10">
      <c r="B371" s="306"/>
      <c r="D371" s="308"/>
      <c r="E371" s="155" t="s">
        <v>639</v>
      </c>
      <c r="F371" s="155"/>
      <c r="G371" s="89">
        <v>101250</v>
      </c>
    </row>
    <row r="372" spans="2:10" ht="15.75" thickBot="1">
      <c r="B372" s="306"/>
      <c r="D372" s="309"/>
      <c r="E372" s="156" t="s">
        <v>644</v>
      </c>
      <c r="F372" s="156"/>
      <c r="G372" s="180"/>
    </row>
    <row r="373" spans="2:10">
      <c r="B373" s="306"/>
      <c r="E373" s="183"/>
    </row>
    <row r="374" spans="2:10">
      <c r="B374" s="306"/>
      <c r="I374" s="182" t="s">
        <v>652</v>
      </c>
    </row>
    <row r="375" spans="2:10">
      <c r="B375" s="306"/>
      <c r="I375" s="189" t="s">
        <v>653</v>
      </c>
    </row>
    <row r="376" spans="2:10">
      <c r="B376" s="306"/>
      <c r="E376" s="182" t="s">
        <v>648</v>
      </c>
      <c r="F376" s="182">
        <v>1520000</v>
      </c>
      <c r="I376" s="189" t="s">
        <v>654</v>
      </c>
    </row>
    <row r="377" spans="2:10" ht="15.75" thickBot="1">
      <c r="B377" s="306"/>
      <c r="E377" s="182" t="s">
        <v>649</v>
      </c>
      <c r="F377" s="107">
        <v>680000</v>
      </c>
    </row>
    <row r="378" spans="2:10">
      <c r="B378" s="306"/>
      <c r="E378" s="182" t="s">
        <v>650</v>
      </c>
      <c r="F378" s="182">
        <v>2200000</v>
      </c>
    </row>
    <row r="379" spans="2:10">
      <c r="B379" s="306"/>
      <c r="E379" s="182" t="s">
        <v>651</v>
      </c>
      <c r="F379" s="182">
        <v>0.125</v>
      </c>
    </row>
    <row r="380" spans="2:10" ht="15.75" thickBot="1">
      <c r="B380" s="306"/>
      <c r="E380" s="182" t="s">
        <v>643</v>
      </c>
      <c r="F380" s="107">
        <v>275000</v>
      </c>
    </row>
    <row r="381" spans="2:10" ht="15.75" thickBot="1">
      <c r="B381" s="306"/>
      <c r="E381" s="182" t="s">
        <v>246</v>
      </c>
      <c r="F381" s="100">
        <v>405000</v>
      </c>
    </row>
    <row r="382" spans="2:10" ht="15.75" thickTop="1">
      <c r="B382" s="306"/>
    </row>
    <row r="383" spans="2:10">
      <c r="B383" s="306"/>
    </row>
    <row r="384" spans="2:10">
      <c r="B384" s="306"/>
    </row>
    <row r="385" spans="2:10">
      <c r="B385" s="306"/>
      <c r="H385" s="324" t="s">
        <v>658</v>
      </c>
      <c r="I385" s="324"/>
    </row>
    <row r="386" spans="2:10">
      <c r="B386" s="306"/>
      <c r="H386" s="324" t="s">
        <v>348</v>
      </c>
      <c r="I386" s="324"/>
    </row>
    <row r="387" spans="2:10" ht="15.75" thickBot="1">
      <c r="B387" s="306"/>
      <c r="F387" s="107"/>
      <c r="G387" s="107"/>
      <c r="H387" s="329" t="s">
        <v>659</v>
      </c>
      <c r="I387" s="329"/>
      <c r="J387" s="107"/>
    </row>
    <row r="388" spans="2:10">
      <c r="B388" s="306"/>
      <c r="F388" s="358" t="s">
        <v>655</v>
      </c>
      <c r="G388" s="358"/>
      <c r="H388" s="359"/>
      <c r="I388" s="357" t="s">
        <v>656</v>
      </c>
      <c r="J388" s="358"/>
    </row>
    <row r="389" spans="2:10">
      <c r="B389" s="306"/>
      <c r="F389" s="354" t="s">
        <v>660</v>
      </c>
      <c r="G389" s="354"/>
      <c r="H389" s="362"/>
      <c r="I389" s="353" t="s">
        <v>669</v>
      </c>
      <c r="J389" s="354"/>
    </row>
    <row r="390" spans="2:10">
      <c r="B390" s="306"/>
      <c r="F390" s="354" t="s">
        <v>661</v>
      </c>
      <c r="G390" s="354"/>
      <c r="H390" s="362"/>
      <c r="I390" s="353" t="s">
        <v>670</v>
      </c>
      <c r="J390" s="354"/>
    </row>
    <row r="391" spans="2:10">
      <c r="B391" s="306"/>
      <c r="F391" s="354" t="s">
        <v>662</v>
      </c>
      <c r="G391" s="354"/>
      <c r="H391" s="362"/>
      <c r="I391" s="353" t="s">
        <v>671</v>
      </c>
      <c r="J391" s="354"/>
    </row>
    <row r="392" spans="2:10">
      <c r="B392" s="306"/>
      <c r="F392" s="354" t="s">
        <v>663</v>
      </c>
      <c r="G392" s="354"/>
      <c r="H392" s="362"/>
      <c r="I392" s="353" t="s">
        <v>657</v>
      </c>
      <c r="J392" s="354"/>
    </row>
    <row r="393" spans="2:10">
      <c r="B393" s="306"/>
      <c r="F393" s="354" t="s">
        <v>664</v>
      </c>
      <c r="G393" s="354"/>
      <c r="H393" s="362"/>
      <c r="I393" s="353" t="s">
        <v>672</v>
      </c>
      <c r="J393" s="354"/>
    </row>
    <row r="394" spans="2:10">
      <c r="B394" s="306"/>
      <c r="F394" s="354" t="s">
        <v>665</v>
      </c>
      <c r="G394" s="354"/>
      <c r="H394" s="362"/>
      <c r="I394" s="353" t="s">
        <v>673</v>
      </c>
      <c r="J394" s="354"/>
    </row>
    <row r="395" spans="2:10">
      <c r="B395" s="306"/>
      <c r="F395" s="354" t="s">
        <v>666</v>
      </c>
      <c r="G395" s="354"/>
      <c r="H395" s="362"/>
      <c r="I395" s="353" t="s">
        <v>674</v>
      </c>
      <c r="J395" s="354"/>
    </row>
    <row r="396" spans="2:10">
      <c r="B396" s="306"/>
      <c r="F396" s="354" t="s">
        <v>667</v>
      </c>
      <c r="G396" s="354"/>
      <c r="H396" s="362"/>
      <c r="I396" s="353" t="s">
        <v>675</v>
      </c>
      <c r="J396" s="354"/>
    </row>
    <row r="397" spans="2:10" ht="15.75" thickBot="1">
      <c r="B397" s="306"/>
      <c r="F397" s="356" t="s">
        <v>668</v>
      </c>
      <c r="G397" s="356"/>
      <c r="H397" s="361"/>
      <c r="I397" s="355"/>
      <c r="J397" s="356"/>
    </row>
    <row r="398" spans="2:10" ht="15.75" thickBot="1">
      <c r="B398" s="306"/>
      <c r="F398" s="352">
        <v>3000000</v>
      </c>
      <c r="G398" s="352"/>
      <c r="H398" s="360"/>
      <c r="I398" s="351">
        <v>3000000</v>
      </c>
      <c r="J398" s="352"/>
    </row>
    <row r="399" spans="2:10" ht="15.75" thickTop="1">
      <c r="B399" s="306"/>
      <c r="F399" s="192"/>
      <c r="G399" s="192"/>
      <c r="H399" s="193"/>
      <c r="I399" s="194"/>
      <c r="J399" s="195"/>
    </row>
    <row r="400" spans="2:10">
      <c r="B400" s="306"/>
      <c r="F400" s="183"/>
      <c r="G400" s="183"/>
      <c r="H400" s="183"/>
      <c r="I400" s="183"/>
    </row>
    <row r="401" spans="2:12">
      <c r="B401" s="306"/>
      <c r="H401" s="183"/>
      <c r="J401" s="183"/>
    </row>
    <row r="402" spans="2:12">
      <c r="B402" s="306"/>
      <c r="J402" s="183"/>
    </row>
    <row r="403" spans="2:12">
      <c r="B403" s="306"/>
    </row>
    <row r="404" spans="2:12">
      <c r="B404" s="306"/>
    </row>
    <row r="405" spans="2:12">
      <c r="B405" s="306"/>
    </row>
    <row r="406" spans="2:12">
      <c r="B406" s="306"/>
      <c r="D406" s="323" t="s">
        <v>676</v>
      </c>
      <c r="E406" s="323"/>
      <c r="F406" s="323"/>
      <c r="G406" s="323"/>
      <c r="H406" s="323"/>
      <c r="I406" s="323"/>
      <c r="J406" s="323"/>
      <c r="K406" s="323"/>
      <c r="L406" s="323"/>
    </row>
    <row r="407" spans="2:12">
      <c r="B407" s="306"/>
    </row>
    <row r="408" spans="2:12">
      <c r="B408" s="306"/>
    </row>
    <row r="409" spans="2:12">
      <c r="B409" s="306"/>
    </row>
    <row r="410" spans="2:12" ht="15.75" thickBot="1">
      <c r="B410" s="306"/>
      <c r="E410" s="107"/>
      <c r="F410" s="107"/>
      <c r="G410" s="107"/>
      <c r="H410" s="107"/>
      <c r="I410" s="107"/>
    </row>
    <row r="411" spans="2:12" ht="15.75" thickBot="1">
      <c r="B411" s="306"/>
      <c r="E411" s="190" t="s">
        <v>3</v>
      </c>
      <c r="F411" s="190" t="s">
        <v>677</v>
      </c>
      <c r="G411" s="33" t="s">
        <v>678</v>
      </c>
      <c r="H411" s="191" t="s">
        <v>679</v>
      </c>
      <c r="I411" s="191" t="s">
        <v>47</v>
      </c>
    </row>
    <row r="412" spans="2:12">
      <c r="B412" s="306"/>
      <c r="E412" s="186" t="s">
        <v>100</v>
      </c>
      <c r="F412" s="177"/>
      <c r="G412" s="154"/>
      <c r="H412" s="179"/>
      <c r="I412" s="179">
        <v>2500000</v>
      </c>
    </row>
    <row r="413" spans="2:12" ht="15.75" thickBot="1">
      <c r="B413" s="306"/>
      <c r="E413" s="187" t="s">
        <v>680</v>
      </c>
      <c r="F413" s="181">
        <v>150000</v>
      </c>
      <c r="G413" s="155">
        <v>280000</v>
      </c>
      <c r="H413" s="89">
        <v>270000</v>
      </c>
      <c r="I413" s="156">
        <v>-700000</v>
      </c>
    </row>
    <row r="414" spans="2:12">
      <c r="B414" s="306"/>
      <c r="E414" s="187" t="s">
        <v>129</v>
      </c>
      <c r="F414" s="181"/>
      <c r="G414" s="155"/>
      <c r="H414" s="89"/>
      <c r="I414" s="89">
        <v>1800000</v>
      </c>
    </row>
    <row r="415" spans="2:12" ht="15.75" thickBot="1">
      <c r="B415" s="306"/>
      <c r="E415" s="187" t="s">
        <v>681</v>
      </c>
      <c r="F415" s="181">
        <v>300000</v>
      </c>
      <c r="G415" s="155"/>
      <c r="H415" s="89"/>
      <c r="I415" s="156">
        <v>-300000</v>
      </c>
    </row>
    <row r="416" spans="2:12">
      <c r="B416" s="306"/>
      <c r="E416" s="187" t="s">
        <v>129</v>
      </c>
      <c r="F416" s="181"/>
      <c r="G416" s="155"/>
      <c r="H416" s="89"/>
      <c r="I416" s="89">
        <v>1500000</v>
      </c>
    </row>
    <row r="417" spans="2:9" ht="15.75" thickBot="1">
      <c r="B417" s="306"/>
      <c r="E417" s="184" t="s">
        <v>682</v>
      </c>
      <c r="F417" s="178">
        <v>500000</v>
      </c>
      <c r="G417" s="156">
        <v>500000</v>
      </c>
      <c r="H417" s="180">
        <v>500000</v>
      </c>
      <c r="I417" s="180">
        <v>-1500000</v>
      </c>
    </row>
    <row r="418" spans="2:9" ht="15.75" thickBot="1">
      <c r="B418" s="306"/>
      <c r="E418" s="118" t="s">
        <v>550</v>
      </c>
      <c r="F418" s="96">
        <v>950000</v>
      </c>
      <c r="G418" s="48">
        <v>780000</v>
      </c>
      <c r="H418" s="62">
        <v>770000</v>
      </c>
      <c r="I418" s="180">
        <v>0</v>
      </c>
    </row>
    <row r="419" spans="2:9">
      <c r="B419" s="306"/>
    </row>
    <row r="420" spans="2:9">
      <c r="B420" s="306"/>
    </row>
    <row r="421" spans="2:9">
      <c r="B421" s="306"/>
    </row>
    <row r="422" spans="2:9">
      <c r="B422" s="306"/>
    </row>
    <row r="423" spans="2:9">
      <c r="B423" s="306"/>
    </row>
    <row r="424" spans="2:9" ht="15.75" thickBot="1">
      <c r="B424" s="306"/>
    </row>
    <row r="425" spans="2:9" ht="25.5" thickBot="1">
      <c r="B425" s="306"/>
      <c r="D425" s="68" t="s">
        <v>86</v>
      </c>
      <c r="E425" s="190" t="s">
        <v>3</v>
      </c>
      <c r="F425" s="33" t="s">
        <v>4</v>
      </c>
      <c r="G425" s="191" t="s">
        <v>5</v>
      </c>
    </row>
    <row r="426" spans="2:9">
      <c r="B426" s="306"/>
      <c r="D426" s="307">
        <v>1</v>
      </c>
      <c r="E426" s="43" t="s">
        <v>82</v>
      </c>
      <c r="F426" s="179">
        <v>700000</v>
      </c>
      <c r="G426" s="179"/>
    </row>
    <row r="427" spans="2:9">
      <c r="B427" s="306"/>
      <c r="D427" s="308"/>
      <c r="E427" s="155" t="s">
        <v>683</v>
      </c>
      <c r="F427" s="89"/>
      <c r="G427" s="89">
        <v>150000</v>
      </c>
    </row>
    <row r="428" spans="2:9">
      <c r="B428" s="306"/>
      <c r="D428" s="308"/>
      <c r="E428" s="155" t="s">
        <v>684</v>
      </c>
      <c r="F428" s="89"/>
      <c r="G428" s="89">
        <v>280000</v>
      </c>
    </row>
    <row r="429" spans="2:9">
      <c r="B429" s="306"/>
      <c r="D429" s="308"/>
      <c r="E429" s="155" t="s">
        <v>685</v>
      </c>
      <c r="F429" s="89"/>
      <c r="G429" s="89">
        <v>270000</v>
      </c>
    </row>
    <row r="430" spans="2:9" ht="15.75" thickBot="1">
      <c r="B430" s="306"/>
      <c r="D430" s="309"/>
      <c r="E430" s="156" t="s">
        <v>602</v>
      </c>
      <c r="F430" s="180"/>
      <c r="G430" s="180"/>
    </row>
    <row r="431" spans="2:9">
      <c r="B431" s="306"/>
      <c r="D431" s="307">
        <v>2</v>
      </c>
      <c r="E431" s="35" t="s">
        <v>82</v>
      </c>
      <c r="F431" s="89">
        <v>300000</v>
      </c>
      <c r="G431" s="89"/>
    </row>
    <row r="432" spans="2:9">
      <c r="B432" s="306"/>
      <c r="D432" s="308"/>
      <c r="E432" s="155" t="s">
        <v>683</v>
      </c>
      <c r="F432" s="89"/>
      <c r="G432" s="89">
        <v>300000</v>
      </c>
    </row>
    <row r="433" spans="2:7" ht="15.75" thickBot="1">
      <c r="B433" s="306"/>
      <c r="D433" s="309"/>
      <c r="E433" s="156" t="s">
        <v>686</v>
      </c>
      <c r="F433" s="180"/>
      <c r="G433" s="180"/>
    </row>
    <row r="434" spans="2:7">
      <c r="B434" s="306"/>
      <c r="D434" s="307">
        <v>3</v>
      </c>
      <c r="E434" s="35" t="s">
        <v>82</v>
      </c>
      <c r="F434" s="89">
        <v>1500000</v>
      </c>
      <c r="G434" s="89"/>
    </row>
    <row r="435" spans="2:7">
      <c r="B435" s="306"/>
      <c r="D435" s="308"/>
      <c r="E435" s="155" t="s">
        <v>683</v>
      </c>
      <c r="F435" s="89"/>
      <c r="G435" s="89">
        <v>500000</v>
      </c>
    </row>
    <row r="436" spans="2:7">
      <c r="B436" s="306"/>
      <c r="D436" s="308"/>
      <c r="E436" s="155" t="s">
        <v>684</v>
      </c>
      <c r="F436" s="89"/>
      <c r="G436" s="89">
        <v>500000</v>
      </c>
    </row>
    <row r="437" spans="2:7">
      <c r="B437" s="306"/>
      <c r="D437" s="308"/>
      <c r="E437" s="155" t="s">
        <v>685</v>
      </c>
      <c r="F437" s="89"/>
      <c r="G437" s="89">
        <v>500000</v>
      </c>
    </row>
    <row r="438" spans="2:7" ht="15.75" thickBot="1">
      <c r="B438" s="306"/>
      <c r="D438" s="309"/>
      <c r="E438" s="156" t="s">
        <v>604</v>
      </c>
      <c r="F438" s="180"/>
      <c r="G438" s="180"/>
    </row>
    <row r="439" spans="2:7">
      <c r="B439" s="306"/>
      <c r="D439" s="307">
        <v>4</v>
      </c>
      <c r="E439" s="35" t="s">
        <v>636</v>
      </c>
      <c r="F439" s="89">
        <v>600000</v>
      </c>
      <c r="G439" s="89"/>
    </row>
    <row r="440" spans="2:7">
      <c r="B440" s="306"/>
      <c r="D440" s="308"/>
      <c r="E440" s="155" t="s">
        <v>35</v>
      </c>
      <c r="F440" s="89"/>
      <c r="G440" s="89">
        <v>300000</v>
      </c>
    </row>
    <row r="441" spans="2:7">
      <c r="B441" s="306"/>
      <c r="D441" s="308"/>
      <c r="E441" s="155" t="s">
        <v>304</v>
      </c>
      <c r="F441" s="89"/>
      <c r="G441" s="89">
        <v>300000</v>
      </c>
    </row>
    <row r="442" spans="2:7" ht="15.75" thickBot="1">
      <c r="B442" s="306"/>
      <c r="D442" s="309"/>
      <c r="E442" s="156" t="s">
        <v>637</v>
      </c>
      <c r="F442" s="180"/>
      <c r="G442" s="180"/>
    </row>
    <row r="443" spans="2:7">
      <c r="B443" s="306"/>
      <c r="D443" s="307">
        <v>5</v>
      </c>
      <c r="E443" s="35" t="s">
        <v>304</v>
      </c>
      <c r="F443" s="89">
        <v>300000</v>
      </c>
      <c r="G443" s="89"/>
    </row>
    <row r="444" spans="2:7">
      <c r="B444" s="306"/>
      <c r="D444" s="308"/>
      <c r="E444" s="155" t="s">
        <v>683</v>
      </c>
      <c r="F444" s="89"/>
      <c r="G444" s="89">
        <v>100000</v>
      </c>
    </row>
    <row r="445" spans="2:7">
      <c r="B445" s="306"/>
      <c r="D445" s="308"/>
      <c r="E445" s="155" t="s">
        <v>684</v>
      </c>
      <c r="F445" s="89"/>
      <c r="G445" s="89">
        <v>100000</v>
      </c>
    </row>
    <row r="446" spans="2:7">
      <c r="B446" s="306"/>
      <c r="D446" s="308"/>
      <c r="E446" s="155" t="s">
        <v>685</v>
      </c>
      <c r="F446" s="89"/>
      <c r="G446" s="89">
        <v>100000</v>
      </c>
    </row>
    <row r="447" spans="2:7" ht="15.75" thickBot="1">
      <c r="B447" s="306"/>
      <c r="D447" s="309"/>
      <c r="E447" s="156" t="s">
        <v>307</v>
      </c>
      <c r="F447" s="180"/>
      <c r="G447" s="180"/>
    </row>
    <row r="448" spans="2:7">
      <c r="B448" s="306"/>
      <c r="D448" s="307">
        <v>6</v>
      </c>
      <c r="E448" s="35" t="s">
        <v>683</v>
      </c>
      <c r="F448" s="89">
        <v>1050000</v>
      </c>
      <c r="G448" s="89"/>
    </row>
    <row r="449" spans="2:10">
      <c r="B449" s="306"/>
      <c r="D449" s="308"/>
      <c r="E449" s="35" t="s">
        <v>684</v>
      </c>
      <c r="F449" s="89">
        <v>880000</v>
      </c>
      <c r="G449" s="89"/>
    </row>
    <row r="450" spans="2:10">
      <c r="B450" s="306"/>
      <c r="D450" s="308"/>
      <c r="E450" s="35" t="s">
        <v>685</v>
      </c>
      <c r="F450" s="89">
        <v>870000</v>
      </c>
      <c r="G450" s="89"/>
    </row>
    <row r="451" spans="2:10">
      <c r="B451" s="306"/>
      <c r="D451" s="308"/>
      <c r="E451" s="155" t="s">
        <v>176</v>
      </c>
      <c r="F451" s="89"/>
      <c r="G451" s="89">
        <v>2800000</v>
      </c>
    </row>
    <row r="452" spans="2:10" ht="15.75" thickBot="1">
      <c r="B452" s="306"/>
      <c r="D452" s="309"/>
      <c r="E452" s="156" t="s">
        <v>687</v>
      </c>
      <c r="F452" s="180"/>
      <c r="G452" s="180"/>
    </row>
    <row r="453" spans="2:10">
      <c r="B453" s="306"/>
      <c r="D453" s="307">
        <v>7</v>
      </c>
      <c r="E453" s="35" t="s">
        <v>176</v>
      </c>
      <c r="F453" s="89">
        <v>3000000</v>
      </c>
      <c r="G453" s="89"/>
    </row>
    <row r="454" spans="2:10">
      <c r="B454" s="306"/>
      <c r="C454" s="183"/>
      <c r="D454" s="308"/>
      <c r="E454" s="155" t="s">
        <v>639</v>
      </c>
      <c r="F454" s="155"/>
      <c r="G454" s="155">
        <v>3000000</v>
      </c>
      <c r="H454" s="183"/>
    </row>
    <row r="455" spans="2:10" ht="15.75" thickBot="1">
      <c r="B455" s="306"/>
      <c r="C455" s="183"/>
      <c r="D455" s="309"/>
      <c r="E455" s="156" t="s">
        <v>688</v>
      </c>
      <c r="F455" s="180"/>
      <c r="G455" s="180"/>
      <c r="H455" s="183"/>
    </row>
    <row r="456" spans="2:10">
      <c r="B456" s="306"/>
      <c r="C456" s="183"/>
      <c r="D456" s="183"/>
      <c r="E456" s="183"/>
      <c r="F456" s="183"/>
      <c r="G456" s="183"/>
      <c r="H456" s="183"/>
    </row>
    <row r="457" spans="2:10">
      <c r="B457" s="306"/>
      <c r="C457" s="183"/>
      <c r="D457" s="183"/>
      <c r="E457" s="183"/>
      <c r="F457" s="183"/>
      <c r="G457" s="183"/>
      <c r="H457" s="183"/>
    </row>
    <row r="458" spans="2:10">
      <c r="B458" s="306"/>
      <c r="C458" s="183"/>
      <c r="D458" s="183"/>
      <c r="E458" s="183"/>
      <c r="F458" s="206"/>
      <c r="G458" s="206"/>
      <c r="H458" s="366" t="s">
        <v>698</v>
      </c>
      <c r="I458" s="366"/>
      <c r="J458" s="119"/>
    </row>
    <row r="459" spans="2:10">
      <c r="B459" s="306"/>
      <c r="C459" s="183"/>
      <c r="D459" s="183"/>
      <c r="E459" s="183"/>
      <c r="F459" s="206"/>
      <c r="G459" s="206"/>
      <c r="H459" s="366" t="s">
        <v>348</v>
      </c>
      <c r="I459" s="366"/>
      <c r="J459" s="119"/>
    </row>
    <row r="460" spans="2:10" ht="15.75" thickBot="1">
      <c r="B460" s="306"/>
      <c r="C460" s="183"/>
      <c r="D460" s="183"/>
      <c r="E460" s="183"/>
      <c r="F460" s="205"/>
      <c r="G460" s="205"/>
      <c r="H460" s="329" t="s">
        <v>699</v>
      </c>
      <c r="I460" s="329"/>
      <c r="J460" s="205"/>
    </row>
    <row r="461" spans="2:10">
      <c r="B461" s="306"/>
      <c r="C461" s="183"/>
      <c r="D461" s="183"/>
      <c r="E461" s="183"/>
      <c r="F461" s="358" t="s">
        <v>689</v>
      </c>
      <c r="G461" s="358"/>
      <c r="H461" s="359"/>
      <c r="I461" s="357" t="s">
        <v>693</v>
      </c>
      <c r="J461" s="358"/>
    </row>
    <row r="462" spans="2:10">
      <c r="B462" s="306"/>
      <c r="C462" s="183"/>
      <c r="D462" s="183"/>
      <c r="E462" s="183"/>
      <c r="F462" s="367" t="s">
        <v>690</v>
      </c>
      <c r="G462" s="367"/>
      <c r="H462" s="362"/>
      <c r="I462" s="353" t="s">
        <v>694</v>
      </c>
      <c r="J462" s="367"/>
    </row>
    <row r="463" spans="2:10">
      <c r="B463" s="306"/>
      <c r="C463" s="183"/>
      <c r="D463" s="183"/>
      <c r="E463" s="183"/>
      <c r="F463" s="367" t="s">
        <v>691</v>
      </c>
      <c r="G463" s="367"/>
      <c r="H463" s="362"/>
      <c r="I463" s="353" t="s">
        <v>695</v>
      </c>
      <c r="J463" s="367"/>
    </row>
    <row r="464" spans="2:10">
      <c r="B464" s="306"/>
      <c r="C464" s="183"/>
      <c r="D464" s="183"/>
      <c r="E464" s="183"/>
      <c r="F464" s="367" t="s">
        <v>692</v>
      </c>
      <c r="G464" s="367"/>
      <c r="H464" s="367"/>
      <c r="I464" s="353" t="s">
        <v>696</v>
      </c>
      <c r="J464" s="367"/>
    </row>
    <row r="465" spans="2:10" ht="15.75" thickBot="1">
      <c r="B465" s="306"/>
      <c r="C465" s="183"/>
      <c r="D465" s="183"/>
      <c r="E465" s="183"/>
      <c r="F465" s="356"/>
      <c r="G465" s="356"/>
      <c r="H465" s="356"/>
      <c r="I465" s="355" t="s">
        <v>697</v>
      </c>
      <c r="J465" s="356"/>
    </row>
    <row r="466" spans="2:10" ht="15.75" thickBot="1">
      <c r="B466" s="306"/>
      <c r="C466" s="183"/>
      <c r="D466" s="183"/>
      <c r="E466" s="183"/>
      <c r="F466" s="352">
        <v>11700000</v>
      </c>
      <c r="G466" s="352"/>
      <c r="H466" s="360"/>
      <c r="I466" s="351">
        <v>11700000</v>
      </c>
      <c r="J466" s="352"/>
    </row>
    <row r="467" spans="2:10" ht="15.75" thickTop="1">
      <c r="B467" s="306"/>
      <c r="C467" s="183"/>
      <c r="D467" s="183"/>
      <c r="E467" s="183"/>
      <c r="F467" s="202"/>
      <c r="G467" s="202"/>
      <c r="H467" s="204"/>
      <c r="I467" s="203"/>
      <c r="J467" s="203"/>
    </row>
    <row r="468" spans="2:10">
      <c r="B468" s="306"/>
      <c r="C468" s="183"/>
      <c r="D468" s="183"/>
      <c r="E468" s="183"/>
      <c r="F468" s="183"/>
      <c r="G468" s="183"/>
      <c r="H468" s="183"/>
    </row>
    <row r="469" spans="2:10">
      <c r="B469" s="306"/>
      <c r="C469" s="183"/>
      <c r="D469" s="183"/>
      <c r="E469" s="183"/>
      <c r="F469" s="183"/>
      <c r="G469" s="183"/>
      <c r="H469" s="183"/>
    </row>
    <row r="470" spans="2:10">
      <c r="D470" s="183"/>
      <c r="E470" s="183"/>
      <c r="F470" s="183"/>
      <c r="G470" s="183"/>
    </row>
    <row r="471" spans="2:10">
      <c r="D471" s="183"/>
      <c r="E471" s="183"/>
      <c r="F471" s="183"/>
      <c r="G471" s="183"/>
    </row>
    <row r="472" spans="2:10">
      <c r="D472" s="183"/>
      <c r="E472" s="183"/>
      <c r="F472" s="183"/>
      <c r="G472" s="183"/>
    </row>
    <row r="473" spans="2:10">
      <c r="D473" s="183"/>
      <c r="E473" s="183"/>
      <c r="F473" s="183"/>
      <c r="G473" s="183"/>
    </row>
    <row r="474" spans="2:10">
      <c r="D474" s="183"/>
      <c r="E474" s="183"/>
      <c r="F474" s="183"/>
      <c r="G474" s="183"/>
    </row>
    <row r="475" spans="2:10">
      <c r="D475" s="183"/>
      <c r="E475" s="183"/>
      <c r="F475" s="183"/>
      <c r="G475" s="183"/>
    </row>
    <row r="476" spans="2:10">
      <c r="D476" s="183"/>
      <c r="E476" s="183"/>
      <c r="F476" s="183"/>
      <c r="G476" s="183"/>
    </row>
    <row r="477" spans="2:10">
      <c r="D477" s="183"/>
      <c r="E477" s="183"/>
      <c r="F477" s="183"/>
      <c r="G477" s="183"/>
    </row>
  </sheetData>
  <sheetProtection sheet="1" objects="1" scenarios="1"/>
  <mergeCells count="144">
    <mergeCell ref="F462:H462"/>
    <mergeCell ref="F463:H463"/>
    <mergeCell ref="F464:H464"/>
    <mergeCell ref="F465:H465"/>
    <mergeCell ref="F466:H466"/>
    <mergeCell ref="I461:J461"/>
    <mergeCell ref="I462:J462"/>
    <mergeCell ref="I463:J463"/>
    <mergeCell ref="I464:J464"/>
    <mergeCell ref="I465:J465"/>
    <mergeCell ref="I466:J466"/>
    <mergeCell ref="D406:L406"/>
    <mergeCell ref="D426:D430"/>
    <mergeCell ref="D431:D433"/>
    <mergeCell ref="D434:D438"/>
    <mergeCell ref="D439:D442"/>
    <mergeCell ref="D443:D447"/>
    <mergeCell ref="D448:D452"/>
    <mergeCell ref="D453:D455"/>
    <mergeCell ref="F461:H461"/>
    <mergeCell ref="H458:I458"/>
    <mergeCell ref="H459:I459"/>
    <mergeCell ref="H460:I460"/>
    <mergeCell ref="J285:K285"/>
    <mergeCell ref="F284:G284"/>
    <mergeCell ref="H291:I291"/>
    <mergeCell ref="H292:I292"/>
    <mergeCell ref="D299:D301"/>
    <mergeCell ref="H330:I330"/>
    <mergeCell ref="H331:I331"/>
    <mergeCell ref="D337:L337"/>
    <mergeCell ref="J302:K302"/>
    <mergeCell ref="J309:K309"/>
    <mergeCell ref="J315:K315"/>
    <mergeCell ref="J321:K321"/>
    <mergeCell ref="F324:G324"/>
    <mergeCell ref="D302:D304"/>
    <mergeCell ref="D305:D308"/>
    <mergeCell ref="D309:D313"/>
    <mergeCell ref="D314:D316"/>
    <mergeCell ref="D317:D320"/>
    <mergeCell ref="H257:I257"/>
    <mergeCell ref="H256:I256"/>
    <mergeCell ref="D262:D264"/>
    <mergeCell ref="D265:D267"/>
    <mergeCell ref="J249:K249"/>
    <mergeCell ref="D268:D270"/>
    <mergeCell ref="D271:D275"/>
    <mergeCell ref="D276:D280"/>
    <mergeCell ref="J266:K266"/>
    <mergeCell ref="J273:K273"/>
    <mergeCell ref="J279:K279"/>
    <mergeCell ref="J230:K230"/>
    <mergeCell ref="F250:G250"/>
    <mergeCell ref="J237:K237"/>
    <mergeCell ref="J243:K243"/>
    <mergeCell ref="D228:D230"/>
    <mergeCell ref="D231:D233"/>
    <mergeCell ref="D234:D236"/>
    <mergeCell ref="D237:D241"/>
    <mergeCell ref="D242:D246"/>
    <mergeCell ref="D181:M181"/>
    <mergeCell ref="D184:D192"/>
    <mergeCell ref="D193:D196"/>
    <mergeCell ref="D197:D201"/>
    <mergeCell ref="D202:D204"/>
    <mergeCell ref="D205:D208"/>
    <mergeCell ref="D209:D212"/>
    <mergeCell ref="D213:D216"/>
    <mergeCell ref="E218:G218"/>
    <mergeCell ref="J205:K205"/>
    <mergeCell ref="J213:K213"/>
    <mergeCell ref="D86:D91"/>
    <mergeCell ref="F97:G97"/>
    <mergeCell ref="I97:J97"/>
    <mergeCell ref="E16:M16"/>
    <mergeCell ref="E25:H25"/>
    <mergeCell ref="E28:H28"/>
    <mergeCell ref="E36:H36"/>
    <mergeCell ref="E37:H37"/>
    <mergeCell ref="E24:H24"/>
    <mergeCell ref="D224:L224"/>
    <mergeCell ref="D2:M2"/>
    <mergeCell ref="E134:H134"/>
    <mergeCell ref="I134:K134"/>
    <mergeCell ref="E143:H143"/>
    <mergeCell ref="I143:K143"/>
    <mergeCell ref="E125:H125"/>
    <mergeCell ref="I125:K125"/>
    <mergeCell ref="D123:M123"/>
    <mergeCell ref="D109:M109"/>
    <mergeCell ref="D83:M83"/>
    <mergeCell ref="E52:H52"/>
    <mergeCell ref="D70:D73"/>
    <mergeCell ref="E75:G75"/>
    <mergeCell ref="D5:D11"/>
    <mergeCell ref="E18:H18"/>
    <mergeCell ref="E153:H153"/>
    <mergeCell ref="I153:K153"/>
    <mergeCell ref="E165:H165"/>
    <mergeCell ref="I165:K165"/>
    <mergeCell ref="E41:H41"/>
    <mergeCell ref="D67:M67"/>
    <mergeCell ref="D112:D115"/>
    <mergeCell ref="E76:G76"/>
    <mergeCell ref="F390:H390"/>
    <mergeCell ref="F389:H389"/>
    <mergeCell ref="D359:D362"/>
    <mergeCell ref="D363:D367"/>
    <mergeCell ref="D368:D372"/>
    <mergeCell ref="J343:K343"/>
    <mergeCell ref="J350:K350"/>
    <mergeCell ref="J359:K359"/>
    <mergeCell ref="I369:J369"/>
    <mergeCell ref="I370:J370"/>
    <mergeCell ref="D342:D344"/>
    <mergeCell ref="D345:D348"/>
    <mergeCell ref="D349:D352"/>
    <mergeCell ref="D353:D355"/>
    <mergeCell ref="D356:D358"/>
    <mergeCell ref="B2:B469"/>
    <mergeCell ref="I398:J398"/>
    <mergeCell ref="H385:I385"/>
    <mergeCell ref="H386:I386"/>
    <mergeCell ref="H387:I387"/>
    <mergeCell ref="I393:J393"/>
    <mergeCell ref="I394:J394"/>
    <mergeCell ref="I395:J395"/>
    <mergeCell ref="I396:J396"/>
    <mergeCell ref="I397:J397"/>
    <mergeCell ref="I388:J388"/>
    <mergeCell ref="I389:J389"/>
    <mergeCell ref="I390:J390"/>
    <mergeCell ref="I391:J391"/>
    <mergeCell ref="I392:J392"/>
    <mergeCell ref="F388:H388"/>
    <mergeCell ref="F398:H398"/>
    <mergeCell ref="F397:H397"/>
    <mergeCell ref="F396:H396"/>
    <mergeCell ref="F395:H395"/>
    <mergeCell ref="F394:H394"/>
    <mergeCell ref="F393:H393"/>
    <mergeCell ref="F392:H392"/>
    <mergeCell ref="F391:H391"/>
  </mergeCells>
  <hyperlinks>
    <hyperlink ref="B2:B469" location="فهرست!A1" display="فهرست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</sheetPr>
  <dimension ref="A2:N379"/>
  <sheetViews>
    <sheetView rightToLeft="1" workbookViewId="0">
      <selection activeCell="B2" sqref="B2:B379"/>
    </sheetView>
  </sheetViews>
  <sheetFormatPr defaultColWidth="9" defaultRowHeight="15"/>
  <cols>
    <col min="1" max="2" width="9" style="252"/>
    <col min="3" max="3" width="9" style="182"/>
    <col min="4" max="4" width="3.7109375" style="182" bestFit="1" customWidth="1"/>
    <col min="5" max="5" width="36.7109375" style="182" bestFit="1" customWidth="1"/>
    <col min="6" max="7" width="11.85546875" style="182" bestFit="1" customWidth="1"/>
    <col min="8" max="9" width="10.85546875" style="182" bestFit="1" customWidth="1"/>
    <col min="10" max="16384" width="9" style="182"/>
  </cols>
  <sheetData>
    <row r="2" spans="1:14">
      <c r="B2" s="306" t="s">
        <v>852</v>
      </c>
      <c r="D2" s="323" t="s">
        <v>704</v>
      </c>
      <c r="E2" s="323"/>
      <c r="F2" s="323"/>
      <c r="G2" s="323"/>
      <c r="H2" s="323"/>
      <c r="I2" s="323"/>
      <c r="J2" s="323"/>
      <c r="K2" s="323"/>
      <c r="L2" s="323"/>
      <c r="M2" s="323"/>
      <c r="N2" s="323"/>
    </row>
    <row r="3" spans="1:14" ht="15.75" thickBot="1">
      <c r="B3" s="306"/>
      <c r="D3" s="107"/>
      <c r="E3" s="107"/>
      <c r="F3" s="107"/>
      <c r="G3" s="107"/>
    </row>
    <row r="4" spans="1:14" ht="25.5" thickBot="1">
      <c r="B4" s="306"/>
      <c r="D4" s="32" t="s">
        <v>86</v>
      </c>
      <c r="E4" s="33" t="s">
        <v>3</v>
      </c>
      <c r="F4" s="201" t="s">
        <v>4</v>
      </c>
      <c r="G4" s="201" t="s">
        <v>5</v>
      </c>
    </row>
    <row r="5" spans="1:14">
      <c r="B5" s="306"/>
      <c r="D5" s="307">
        <v>1</v>
      </c>
      <c r="E5" s="43" t="s">
        <v>6</v>
      </c>
      <c r="F5" s="196">
        <v>150000000</v>
      </c>
      <c r="G5" s="196"/>
    </row>
    <row r="6" spans="1:14">
      <c r="B6" s="306"/>
      <c r="D6" s="308"/>
      <c r="E6" s="155" t="s">
        <v>700</v>
      </c>
      <c r="F6" s="89"/>
      <c r="G6" s="89">
        <v>100000000</v>
      </c>
    </row>
    <row r="7" spans="1:14" ht="15.75" thickBot="1">
      <c r="B7" s="306"/>
      <c r="D7" s="309"/>
      <c r="E7" s="156" t="s">
        <v>701</v>
      </c>
      <c r="F7" s="197"/>
      <c r="G7" s="197">
        <v>50000000</v>
      </c>
    </row>
    <row r="8" spans="1:14">
      <c r="B8" s="306"/>
      <c r="D8" s="307">
        <v>2</v>
      </c>
      <c r="E8" s="43" t="s">
        <v>6</v>
      </c>
      <c r="F8" s="89">
        <v>180000000</v>
      </c>
      <c r="G8" s="89"/>
    </row>
    <row r="9" spans="1:14">
      <c r="B9" s="306"/>
      <c r="D9" s="308"/>
      <c r="E9" s="155" t="s">
        <v>700</v>
      </c>
      <c r="F9" s="89"/>
      <c r="G9" s="89">
        <v>100000000</v>
      </c>
    </row>
    <row r="10" spans="1:14" s="200" customFormat="1">
      <c r="A10" s="252"/>
      <c r="B10" s="306"/>
      <c r="D10" s="308"/>
      <c r="E10" s="155" t="s">
        <v>702</v>
      </c>
      <c r="F10" s="89"/>
      <c r="G10" s="89">
        <v>30000000</v>
      </c>
    </row>
    <row r="11" spans="1:14" ht="15.75" thickBot="1">
      <c r="B11" s="306"/>
      <c r="D11" s="309"/>
      <c r="E11" s="156" t="s">
        <v>701</v>
      </c>
      <c r="F11" s="197"/>
      <c r="G11" s="197">
        <v>50000000</v>
      </c>
    </row>
    <row r="12" spans="1:14" s="200" customFormat="1">
      <c r="A12" s="252"/>
      <c r="B12" s="306"/>
      <c r="D12" s="307">
        <v>3</v>
      </c>
      <c r="E12" s="35" t="s">
        <v>6</v>
      </c>
      <c r="F12" s="89">
        <v>152500000</v>
      </c>
      <c r="G12" s="89"/>
    </row>
    <row r="13" spans="1:14">
      <c r="B13" s="306"/>
      <c r="D13" s="308"/>
      <c r="E13" s="155" t="s">
        <v>700</v>
      </c>
      <c r="F13" s="89"/>
      <c r="G13" s="89">
        <v>100000000</v>
      </c>
    </row>
    <row r="14" spans="1:14">
      <c r="B14" s="306"/>
      <c r="D14" s="308"/>
      <c r="E14" s="155" t="s">
        <v>701</v>
      </c>
      <c r="F14" s="89"/>
      <c r="G14" s="89">
        <v>50000000</v>
      </c>
      <c r="J14" s="199"/>
    </row>
    <row r="15" spans="1:14" ht="15.75" thickBot="1">
      <c r="B15" s="306"/>
      <c r="D15" s="309"/>
      <c r="E15" s="156" t="s">
        <v>703</v>
      </c>
      <c r="F15" s="197"/>
      <c r="G15" s="197">
        <v>2500000</v>
      </c>
    </row>
    <row r="16" spans="1:14">
      <c r="B16" s="306"/>
      <c r="D16" s="307">
        <v>4</v>
      </c>
      <c r="E16" s="35" t="s">
        <v>6</v>
      </c>
      <c r="F16" s="89">
        <v>195000000</v>
      </c>
      <c r="G16" s="89"/>
    </row>
    <row r="17" spans="2:14">
      <c r="B17" s="306"/>
      <c r="D17" s="308"/>
      <c r="E17" s="155" t="s">
        <v>700</v>
      </c>
      <c r="F17" s="89"/>
      <c r="G17" s="89">
        <v>100000000</v>
      </c>
    </row>
    <row r="18" spans="2:14">
      <c r="B18" s="306"/>
      <c r="D18" s="308"/>
      <c r="E18" s="155" t="s">
        <v>702</v>
      </c>
      <c r="F18" s="89"/>
      <c r="G18" s="89">
        <v>40000000</v>
      </c>
    </row>
    <row r="19" spans="2:14">
      <c r="B19" s="306"/>
      <c r="D19" s="308"/>
      <c r="E19" s="155" t="s">
        <v>701</v>
      </c>
      <c r="F19" s="89"/>
      <c r="G19" s="89">
        <v>50000000</v>
      </c>
    </row>
    <row r="20" spans="2:14" ht="15.75" thickBot="1">
      <c r="B20" s="306"/>
      <c r="D20" s="309"/>
      <c r="E20" s="156" t="s">
        <v>703</v>
      </c>
      <c r="F20" s="197"/>
      <c r="G20" s="197">
        <v>5000000</v>
      </c>
    </row>
    <row r="21" spans="2:14">
      <c r="B21" s="306"/>
      <c r="C21" s="199"/>
      <c r="D21" s="40"/>
      <c r="E21" s="40"/>
      <c r="F21" s="199"/>
      <c r="G21" s="40"/>
      <c r="H21" s="199"/>
    </row>
    <row r="22" spans="2:14">
      <c r="B22" s="306"/>
      <c r="C22" s="199"/>
      <c r="D22" s="199"/>
      <c r="E22" s="199"/>
      <c r="F22" s="199"/>
      <c r="G22" s="199"/>
      <c r="H22" s="199"/>
    </row>
    <row r="23" spans="2:14">
      <c r="B23" s="306"/>
      <c r="C23" s="199"/>
      <c r="D23" s="199"/>
      <c r="E23" s="199"/>
      <c r="F23" s="199"/>
      <c r="G23" s="199"/>
      <c r="H23" s="199"/>
    </row>
    <row r="24" spans="2:14">
      <c r="B24" s="306"/>
      <c r="D24" s="199"/>
      <c r="E24" s="199"/>
      <c r="F24" s="199"/>
      <c r="G24" s="199"/>
      <c r="H24" s="199"/>
    </row>
    <row r="25" spans="2:14">
      <c r="B25" s="306"/>
      <c r="D25" s="323" t="s">
        <v>705</v>
      </c>
      <c r="E25" s="323"/>
      <c r="F25" s="323"/>
      <c r="G25" s="323"/>
      <c r="H25" s="323"/>
      <c r="I25" s="323"/>
      <c r="J25" s="323"/>
      <c r="K25" s="323"/>
      <c r="L25" s="323"/>
      <c r="M25" s="323"/>
      <c r="N25" s="323"/>
    </row>
    <row r="26" spans="2:14">
      <c r="B26" s="306"/>
      <c r="D26" s="199"/>
      <c r="E26" s="199"/>
      <c r="F26" s="199"/>
      <c r="G26" s="199"/>
      <c r="H26" s="199"/>
    </row>
    <row r="27" spans="2:14">
      <c r="B27" s="306"/>
      <c r="D27" s="199"/>
      <c r="E27" s="199"/>
      <c r="F27" s="199"/>
      <c r="G27" s="199"/>
      <c r="H27" s="199"/>
    </row>
    <row r="28" spans="2:14" ht="15.75" thickBot="1">
      <c r="B28" s="306"/>
      <c r="C28" s="199"/>
      <c r="D28" s="107"/>
      <c r="E28" s="107"/>
      <c r="F28" s="107"/>
      <c r="G28" s="107"/>
    </row>
    <row r="29" spans="2:14" ht="25.5" thickBot="1">
      <c r="B29" s="306"/>
      <c r="D29" s="32" t="s">
        <v>86</v>
      </c>
      <c r="E29" s="33" t="s">
        <v>3</v>
      </c>
      <c r="F29" s="201" t="s">
        <v>4</v>
      </c>
      <c r="G29" s="201" t="s">
        <v>5</v>
      </c>
    </row>
    <row r="30" spans="2:14">
      <c r="B30" s="306"/>
      <c r="D30" s="285">
        <v>1</v>
      </c>
      <c r="E30" s="43" t="s">
        <v>706</v>
      </c>
      <c r="F30" s="154">
        <v>6700000</v>
      </c>
      <c r="G30" s="196"/>
    </row>
    <row r="31" spans="2:14">
      <c r="B31" s="306"/>
      <c r="D31" s="286"/>
      <c r="E31" s="35" t="s">
        <v>7</v>
      </c>
      <c r="F31" s="89">
        <v>1200000</v>
      </c>
      <c r="G31" s="89"/>
    </row>
    <row r="32" spans="2:14">
      <c r="B32" s="306"/>
      <c r="D32" s="286"/>
      <c r="E32" s="35" t="s">
        <v>16</v>
      </c>
      <c r="F32" s="89">
        <v>3000000</v>
      </c>
      <c r="G32" s="89"/>
    </row>
    <row r="33" spans="2:9">
      <c r="B33" s="306"/>
      <c r="D33" s="286"/>
      <c r="E33" s="35" t="s">
        <v>9</v>
      </c>
      <c r="F33" s="89">
        <v>2200000</v>
      </c>
      <c r="G33" s="89"/>
    </row>
    <row r="34" spans="2:9">
      <c r="B34" s="306"/>
      <c r="D34" s="286"/>
      <c r="E34" s="35" t="s">
        <v>35</v>
      </c>
      <c r="F34" s="89">
        <v>1900000</v>
      </c>
      <c r="G34" s="89"/>
    </row>
    <row r="35" spans="2:9">
      <c r="B35" s="306"/>
      <c r="D35" s="286"/>
      <c r="E35" s="35" t="s">
        <v>707</v>
      </c>
      <c r="F35" s="89">
        <v>10000000</v>
      </c>
      <c r="G35" s="89"/>
    </row>
    <row r="36" spans="2:9">
      <c r="B36" s="306"/>
      <c r="D36" s="286"/>
      <c r="E36" s="155" t="s">
        <v>708</v>
      </c>
      <c r="F36" s="89"/>
      <c r="G36" s="89">
        <v>25000000</v>
      </c>
    </row>
    <row r="37" spans="2:9" ht="15.75" thickBot="1">
      <c r="B37" s="306"/>
      <c r="D37" s="287"/>
      <c r="E37" s="156" t="s">
        <v>709</v>
      </c>
      <c r="F37" s="197"/>
      <c r="G37" s="197"/>
    </row>
    <row r="38" spans="2:9">
      <c r="B38" s="306"/>
      <c r="D38" s="307">
        <v>2</v>
      </c>
      <c r="E38" s="35" t="s">
        <v>710</v>
      </c>
      <c r="F38" s="89">
        <v>180000</v>
      </c>
      <c r="G38" s="89"/>
    </row>
    <row r="39" spans="2:9">
      <c r="B39" s="306"/>
      <c r="D39" s="308"/>
      <c r="E39" s="155" t="s">
        <v>26</v>
      </c>
      <c r="F39" s="89"/>
      <c r="G39" s="89">
        <v>180000</v>
      </c>
    </row>
    <row r="40" spans="2:9" ht="15.75" thickBot="1">
      <c r="B40" s="306"/>
      <c r="D40" s="309"/>
      <c r="E40" s="156" t="s">
        <v>711</v>
      </c>
      <c r="F40" s="197"/>
      <c r="G40" s="197"/>
    </row>
    <row r="41" spans="2:9">
      <c r="B41" s="306"/>
      <c r="D41" s="307">
        <v>3</v>
      </c>
      <c r="E41" s="43" t="s">
        <v>706</v>
      </c>
      <c r="F41" s="89">
        <v>15000000</v>
      </c>
      <c r="G41" s="89"/>
    </row>
    <row r="42" spans="2:9">
      <c r="B42" s="306"/>
      <c r="D42" s="308"/>
      <c r="E42" s="35" t="s">
        <v>707</v>
      </c>
      <c r="F42" s="89">
        <v>10000000</v>
      </c>
      <c r="G42" s="89"/>
    </row>
    <row r="43" spans="2:9">
      <c r="B43" s="306"/>
      <c r="D43" s="308"/>
      <c r="E43" s="155" t="s">
        <v>708</v>
      </c>
      <c r="F43" s="89"/>
      <c r="G43" s="89">
        <v>25000000</v>
      </c>
    </row>
    <row r="44" spans="2:9" ht="15.75" thickBot="1">
      <c r="B44" s="306"/>
      <c r="D44" s="309"/>
      <c r="E44" s="156" t="s">
        <v>712</v>
      </c>
      <c r="F44" s="197"/>
      <c r="G44" s="197"/>
    </row>
    <row r="45" spans="2:9">
      <c r="B45" s="306"/>
      <c r="D45" s="307">
        <v>4</v>
      </c>
      <c r="E45" s="35" t="s">
        <v>708</v>
      </c>
      <c r="F45" s="89">
        <v>50000000</v>
      </c>
      <c r="G45" s="89"/>
      <c r="I45" s="199"/>
    </row>
    <row r="46" spans="2:9">
      <c r="B46" s="306"/>
      <c r="D46" s="308"/>
      <c r="E46" s="35" t="s">
        <v>26</v>
      </c>
      <c r="F46" s="89">
        <v>180000</v>
      </c>
      <c r="G46" s="89"/>
    </row>
    <row r="47" spans="2:9">
      <c r="B47" s="306"/>
      <c r="D47" s="308"/>
      <c r="E47" s="155" t="s">
        <v>706</v>
      </c>
      <c r="F47" s="89"/>
      <c r="G47" s="89">
        <v>21700000</v>
      </c>
    </row>
    <row r="48" spans="2:9">
      <c r="B48" s="306"/>
      <c r="D48" s="308"/>
      <c r="E48" s="155" t="s">
        <v>7</v>
      </c>
      <c r="F48" s="89"/>
      <c r="G48" s="89">
        <v>1200000</v>
      </c>
    </row>
    <row r="49" spans="2:7">
      <c r="B49" s="306"/>
      <c r="D49" s="308"/>
      <c r="E49" s="155" t="s">
        <v>16</v>
      </c>
      <c r="F49" s="89"/>
      <c r="G49" s="89">
        <v>3000000</v>
      </c>
    </row>
    <row r="50" spans="2:7">
      <c r="B50" s="306"/>
      <c r="D50" s="308"/>
      <c r="E50" s="155" t="s">
        <v>9</v>
      </c>
      <c r="F50" s="89"/>
      <c r="G50" s="89">
        <v>2200000</v>
      </c>
    </row>
    <row r="51" spans="2:7">
      <c r="B51" s="306"/>
      <c r="C51" s="89"/>
      <c r="D51" s="308"/>
      <c r="E51" s="155" t="s">
        <v>35</v>
      </c>
      <c r="F51" s="155"/>
      <c r="G51" s="89">
        <v>1900000</v>
      </c>
    </row>
    <row r="52" spans="2:7">
      <c r="B52" s="306"/>
      <c r="C52" s="89"/>
      <c r="D52" s="308"/>
      <c r="E52" s="155" t="s">
        <v>707</v>
      </c>
      <c r="F52" s="89"/>
      <c r="G52" s="89">
        <v>20000000</v>
      </c>
    </row>
    <row r="53" spans="2:7">
      <c r="B53" s="306"/>
      <c r="C53" s="89"/>
      <c r="D53" s="308"/>
      <c r="E53" s="89" t="s">
        <v>710</v>
      </c>
      <c r="F53" s="89"/>
      <c r="G53" s="89">
        <v>180000</v>
      </c>
    </row>
    <row r="54" spans="2:7" ht="15.75" thickBot="1">
      <c r="B54" s="306"/>
      <c r="C54" s="89"/>
      <c r="D54" s="309"/>
      <c r="E54" s="197" t="s">
        <v>713</v>
      </c>
      <c r="F54" s="197"/>
      <c r="G54" s="197"/>
    </row>
    <row r="55" spans="2:7">
      <c r="B55" s="306"/>
    </row>
    <row r="56" spans="2:7" ht="15.75" thickBot="1">
      <c r="B56" s="306"/>
      <c r="D56" s="107"/>
      <c r="E56" s="107"/>
      <c r="F56" s="107"/>
      <c r="G56" s="107"/>
    </row>
    <row r="57" spans="2:7" ht="25.5" thickBot="1">
      <c r="B57" s="306"/>
      <c r="D57" s="32" t="s">
        <v>86</v>
      </c>
      <c r="E57" s="33" t="s">
        <v>3</v>
      </c>
      <c r="F57" s="201" t="s">
        <v>4</v>
      </c>
      <c r="G57" s="201" t="s">
        <v>5</v>
      </c>
    </row>
    <row r="58" spans="2:7">
      <c r="B58" s="306"/>
      <c r="D58" s="307">
        <v>1</v>
      </c>
      <c r="E58" s="35" t="s">
        <v>706</v>
      </c>
      <c r="F58" s="89">
        <v>21700000</v>
      </c>
      <c r="G58" s="89"/>
    </row>
    <row r="59" spans="2:7">
      <c r="B59" s="306"/>
      <c r="D59" s="308"/>
      <c r="E59" s="35" t="s">
        <v>7</v>
      </c>
      <c r="F59" s="89">
        <v>1200000</v>
      </c>
      <c r="G59" s="89"/>
    </row>
    <row r="60" spans="2:7">
      <c r="B60" s="306"/>
      <c r="D60" s="308"/>
      <c r="E60" s="35" t="s">
        <v>16</v>
      </c>
      <c r="F60" s="89">
        <v>3000000</v>
      </c>
      <c r="G60" s="89"/>
    </row>
    <row r="61" spans="2:7">
      <c r="B61" s="306"/>
      <c r="D61" s="308"/>
      <c r="E61" s="35" t="s">
        <v>9</v>
      </c>
      <c r="F61" s="89">
        <v>2200000</v>
      </c>
      <c r="G61" s="89"/>
    </row>
    <row r="62" spans="2:7">
      <c r="B62" s="306"/>
      <c r="D62" s="308"/>
      <c r="E62" s="35" t="s">
        <v>35</v>
      </c>
      <c r="F62" s="89">
        <v>1900000</v>
      </c>
      <c r="G62" s="89"/>
    </row>
    <row r="63" spans="2:7">
      <c r="B63" s="306"/>
      <c r="D63" s="308"/>
      <c r="E63" s="35" t="s">
        <v>707</v>
      </c>
      <c r="F63" s="89">
        <v>20000000</v>
      </c>
      <c r="G63" s="89"/>
    </row>
    <row r="64" spans="2:7">
      <c r="B64" s="306"/>
      <c r="C64" s="89"/>
      <c r="D64" s="308"/>
      <c r="E64" s="198" t="s">
        <v>710</v>
      </c>
      <c r="F64" s="89">
        <v>180000</v>
      </c>
      <c r="G64" s="89"/>
    </row>
    <row r="65" spans="2:14">
      <c r="B65" s="306"/>
      <c r="C65" s="89"/>
      <c r="D65" s="308"/>
      <c r="E65" s="155" t="s">
        <v>708</v>
      </c>
      <c r="F65" s="89"/>
      <c r="G65" s="89">
        <v>50000000</v>
      </c>
    </row>
    <row r="66" spans="2:14">
      <c r="B66" s="306"/>
      <c r="C66" s="89"/>
      <c r="D66" s="308"/>
      <c r="E66" s="155" t="s">
        <v>26</v>
      </c>
      <c r="F66" s="89"/>
      <c r="G66" s="89">
        <v>180000</v>
      </c>
    </row>
    <row r="67" spans="2:14" ht="15.75" thickBot="1">
      <c r="B67" s="306"/>
      <c r="C67" s="89"/>
      <c r="D67" s="309"/>
      <c r="E67" s="156" t="s">
        <v>714</v>
      </c>
      <c r="F67" s="197"/>
      <c r="G67" s="197"/>
    </row>
    <row r="68" spans="2:14">
      <c r="B68" s="306"/>
      <c r="C68" s="199"/>
      <c r="D68" s="40"/>
      <c r="E68" s="40"/>
      <c r="F68" s="40"/>
      <c r="G68" s="40"/>
    </row>
    <row r="69" spans="2:14">
      <c r="B69" s="306"/>
      <c r="E69" s="199"/>
      <c r="F69" s="199"/>
      <c r="G69" s="199"/>
    </row>
    <row r="70" spans="2:14">
      <c r="B70" s="306"/>
    </row>
    <row r="71" spans="2:14">
      <c r="B71" s="306"/>
    </row>
    <row r="72" spans="2:14">
      <c r="B72" s="306"/>
    </row>
    <row r="73" spans="2:14">
      <c r="B73" s="306"/>
    </row>
    <row r="74" spans="2:14">
      <c r="B74" s="306"/>
    </row>
    <row r="75" spans="2:14">
      <c r="B75" s="306"/>
    </row>
    <row r="76" spans="2:14">
      <c r="B76" s="306"/>
      <c r="D76" s="323" t="s">
        <v>716</v>
      </c>
      <c r="E76" s="323"/>
      <c r="F76" s="323"/>
      <c r="G76" s="323"/>
      <c r="H76" s="323"/>
      <c r="I76" s="323"/>
      <c r="J76" s="323"/>
      <c r="K76" s="323"/>
      <c r="L76" s="323"/>
      <c r="M76" s="323"/>
      <c r="N76" s="323"/>
    </row>
    <row r="77" spans="2:14">
      <c r="B77" s="306"/>
    </row>
    <row r="78" spans="2:14">
      <c r="B78" s="306"/>
    </row>
    <row r="79" spans="2:14">
      <c r="B79" s="306"/>
    </row>
    <row r="80" spans="2:14" ht="15.75" thickBot="1">
      <c r="B80" s="306"/>
    </row>
    <row r="81" spans="2:7" ht="25.5" thickBot="1">
      <c r="B81" s="306"/>
      <c r="D81" s="32" t="s">
        <v>86</v>
      </c>
      <c r="E81" s="33" t="s">
        <v>3</v>
      </c>
      <c r="F81" s="218" t="s">
        <v>4</v>
      </c>
      <c r="G81" s="218" t="s">
        <v>5</v>
      </c>
    </row>
    <row r="82" spans="2:7">
      <c r="B82" s="306"/>
      <c r="D82" s="285">
        <v>1</v>
      </c>
      <c r="E82" s="43" t="s">
        <v>706</v>
      </c>
      <c r="F82" s="154">
        <v>6200000</v>
      </c>
      <c r="G82" s="209"/>
    </row>
    <row r="83" spans="2:7">
      <c r="B83" s="306"/>
      <c r="D83" s="286"/>
      <c r="E83" s="35" t="s">
        <v>7</v>
      </c>
      <c r="F83" s="89">
        <v>1600000</v>
      </c>
      <c r="G83" s="89"/>
    </row>
    <row r="84" spans="2:7">
      <c r="B84" s="306"/>
      <c r="D84" s="286"/>
      <c r="E84" s="35" t="s">
        <v>16</v>
      </c>
      <c r="F84" s="89">
        <v>2300000</v>
      </c>
      <c r="G84" s="89"/>
    </row>
    <row r="85" spans="2:7">
      <c r="B85" s="306"/>
      <c r="D85" s="286"/>
      <c r="E85" s="35" t="s">
        <v>715</v>
      </c>
      <c r="F85" s="89">
        <v>1500000</v>
      </c>
      <c r="G85" s="89"/>
    </row>
    <row r="86" spans="2:7">
      <c r="B86" s="306"/>
      <c r="D86" s="286"/>
      <c r="E86" s="35" t="s">
        <v>236</v>
      </c>
      <c r="F86" s="89">
        <v>400000</v>
      </c>
      <c r="G86" s="89"/>
    </row>
    <row r="87" spans="2:7">
      <c r="B87" s="306"/>
      <c r="D87" s="286"/>
      <c r="E87" s="35" t="s">
        <v>707</v>
      </c>
      <c r="F87" s="89">
        <v>8000000</v>
      </c>
      <c r="G87" s="89"/>
    </row>
    <row r="88" spans="2:7">
      <c r="B88" s="306"/>
      <c r="D88" s="286"/>
      <c r="E88" s="155" t="s">
        <v>708</v>
      </c>
      <c r="F88" s="89"/>
      <c r="G88" s="89">
        <v>20000000</v>
      </c>
    </row>
    <row r="89" spans="2:7" ht="15.75" thickBot="1">
      <c r="B89" s="306"/>
      <c r="D89" s="287"/>
      <c r="E89" s="156" t="s">
        <v>709</v>
      </c>
      <c r="F89" s="210"/>
      <c r="G89" s="210"/>
    </row>
    <row r="90" spans="2:7">
      <c r="B90" s="306"/>
      <c r="D90" s="307">
        <v>2</v>
      </c>
      <c r="E90" s="35" t="s">
        <v>710</v>
      </c>
      <c r="F90" s="89">
        <v>320000</v>
      </c>
      <c r="G90" s="89"/>
    </row>
    <row r="91" spans="2:7">
      <c r="B91" s="306"/>
      <c r="D91" s="308"/>
      <c r="E91" s="155" t="s">
        <v>26</v>
      </c>
      <c r="F91" s="89"/>
      <c r="G91" s="89">
        <v>320000</v>
      </c>
    </row>
    <row r="92" spans="2:7" ht="15.75" thickBot="1">
      <c r="B92" s="306"/>
      <c r="D92" s="309"/>
      <c r="E92" s="156" t="s">
        <v>711</v>
      </c>
      <c r="F92" s="210"/>
      <c r="G92" s="210"/>
    </row>
    <row r="93" spans="2:7">
      <c r="B93" s="306"/>
      <c r="D93" s="307">
        <v>3</v>
      </c>
      <c r="E93" s="43" t="s">
        <v>706</v>
      </c>
      <c r="F93" s="89">
        <v>36000000</v>
      </c>
      <c r="G93" s="89"/>
    </row>
    <row r="94" spans="2:7">
      <c r="B94" s="306"/>
      <c r="D94" s="308"/>
      <c r="E94" s="35" t="s">
        <v>707</v>
      </c>
      <c r="F94" s="89">
        <v>24000000</v>
      </c>
      <c r="G94" s="89"/>
    </row>
    <row r="95" spans="2:7">
      <c r="B95" s="306"/>
      <c r="D95" s="308"/>
      <c r="E95" s="155" t="s">
        <v>708</v>
      </c>
      <c r="F95" s="89"/>
      <c r="G95" s="89">
        <v>60000000</v>
      </c>
    </row>
    <row r="96" spans="2:7" ht="15.75" thickBot="1">
      <c r="B96" s="306"/>
      <c r="D96" s="309"/>
      <c r="E96" s="156" t="s">
        <v>712</v>
      </c>
      <c r="F96" s="210"/>
      <c r="G96" s="210"/>
    </row>
    <row r="97" spans="2:7">
      <c r="B97" s="306"/>
      <c r="D97" s="307">
        <v>4</v>
      </c>
      <c r="E97" s="35" t="s">
        <v>708</v>
      </c>
      <c r="F97" s="89">
        <v>80000000</v>
      </c>
      <c r="G97" s="89"/>
    </row>
    <row r="98" spans="2:7">
      <c r="B98" s="306"/>
      <c r="D98" s="308"/>
      <c r="E98" s="35" t="s">
        <v>26</v>
      </c>
      <c r="F98" s="89">
        <v>320000</v>
      </c>
      <c r="G98" s="89"/>
    </row>
    <row r="99" spans="2:7">
      <c r="B99" s="306"/>
      <c r="D99" s="308"/>
      <c r="E99" s="155" t="s">
        <v>706</v>
      </c>
      <c r="F99" s="89"/>
      <c r="G99" s="89">
        <v>42200000</v>
      </c>
    </row>
    <row r="100" spans="2:7">
      <c r="B100" s="306"/>
      <c r="D100" s="308"/>
      <c r="E100" s="155" t="s">
        <v>7</v>
      </c>
      <c r="F100" s="89"/>
      <c r="G100" s="89">
        <v>1600000</v>
      </c>
    </row>
    <row r="101" spans="2:7">
      <c r="B101" s="306"/>
      <c r="D101" s="308"/>
      <c r="E101" s="155" t="s">
        <v>16</v>
      </c>
      <c r="F101" s="89"/>
      <c r="G101" s="89">
        <v>2300000</v>
      </c>
    </row>
    <row r="102" spans="2:7">
      <c r="B102" s="306"/>
      <c r="D102" s="308"/>
      <c r="E102" s="155" t="s">
        <v>715</v>
      </c>
      <c r="F102" s="89"/>
      <c r="G102" s="89">
        <v>1500000</v>
      </c>
    </row>
    <row r="103" spans="2:7">
      <c r="B103" s="306"/>
      <c r="D103" s="308"/>
      <c r="E103" s="155" t="s">
        <v>236</v>
      </c>
      <c r="F103" s="155"/>
      <c r="G103" s="89">
        <v>400000</v>
      </c>
    </row>
    <row r="104" spans="2:7">
      <c r="B104" s="306"/>
      <c r="D104" s="308"/>
      <c r="E104" s="155" t="s">
        <v>707</v>
      </c>
      <c r="F104" s="89"/>
      <c r="G104" s="89">
        <v>32000000</v>
      </c>
    </row>
    <row r="105" spans="2:7">
      <c r="B105" s="306"/>
      <c r="D105" s="308"/>
      <c r="E105" s="89" t="s">
        <v>710</v>
      </c>
      <c r="F105" s="89"/>
      <c r="G105" s="89">
        <v>320000</v>
      </c>
    </row>
    <row r="106" spans="2:7" ht="15.75" thickBot="1">
      <c r="B106" s="306"/>
      <c r="D106" s="309"/>
      <c r="E106" s="210" t="s">
        <v>713</v>
      </c>
      <c r="F106" s="210"/>
      <c r="G106" s="210"/>
    </row>
    <row r="107" spans="2:7">
      <c r="B107" s="306"/>
    </row>
    <row r="108" spans="2:7">
      <c r="B108" s="306"/>
    </row>
    <row r="109" spans="2:7">
      <c r="B109" s="306"/>
    </row>
    <row r="110" spans="2:7" ht="15.75" thickBot="1">
      <c r="B110" s="306"/>
    </row>
    <row r="111" spans="2:7" ht="25.5" thickBot="1">
      <c r="B111" s="306"/>
      <c r="D111" s="32" t="s">
        <v>86</v>
      </c>
      <c r="E111" s="33" t="s">
        <v>3</v>
      </c>
      <c r="F111" s="218" t="s">
        <v>4</v>
      </c>
      <c r="G111" s="218" t="s">
        <v>5</v>
      </c>
    </row>
    <row r="112" spans="2:7">
      <c r="B112" s="306"/>
      <c r="D112" s="307">
        <v>1</v>
      </c>
      <c r="E112" s="35" t="s">
        <v>706</v>
      </c>
      <c r="F112" s="89">
        <v>42200000</v>
      </c>
      <c r="G112" s="89"/>
    </row>
    <row r="113" spans="2:14">
      <c r="B113" s="306"/>
      <c r="D113" s="308"/>
      <c r="E113" s="35" t="s">
        <v>7</v>
      </c>
      <c r="F113" s="89">
        <v>1600000</v>
      </c>
      <c r="G113" s="89"/>
    </row>
    <row r="114" spans="2:14">
      <c r="B114" s="306"/>
      <c r="D114" s="308"/>
      <c r="E114" s="35" t="s">
        <v>16</v>
      </c>
      <c r="F114" s="89">
        <v>2300000</v>
      </c>
      <c r="G114" s="89"/>
    </row>
    <row r="115" spans="2:14">
      <c r="B115" s="306"/>
      <c r="D115" s="308"/>
      <c r="E115" s="35" t="s">
        <v>715</v>
      </c>
      <c r="F115" s="89">
        <v>1500000</v>
      </c>
      <c r="G115" s="89"/>
    </row>
    <row r="116" spans="2:14">
      <c r="B116" s="306"/>
      <c r="D116" s="308"/>
      <c r="E116" s="35" t="s">
        <v>236</v>
      </c>
      <c r="F116" s="89">
        <v>400000</v>
      </c>
      <c r="G116" s="89"/>
    </row>
    <row r="117" spans="2:14">
      <c r="B117" s="306"/>
      <c r="D117" s="308"/>
      <c r="E117" s="35" t="s">
        <v>707</v>
      </c>
      <c r="F117" s="89">
        <v>32000000</v>
      </c>
      <c r="G117" s="89"/>
    </row>
    <row r="118" spans="2:14">
      <c r="B118" s="306"/>
      <c r="D118" s="308"/>
      <c r="E118" s="214" t="s">
        <v>710</v>
      </c>
      <c r="F118" s="89">
        <v>320000</v>
      </c>
      <c r="G118" s="89"/>
    </row>
    <row r="119" spans="2:14">
      <c r="B119" s="306"/>
      <c r="D119" s="308"/>
      <c r="E119" s="155" t="s">
        <v>708</v>
      </c>
      <c r="F119" s="89"/>
      <c r="G119" s="89">
        <v>80000000</v>
      </c>
    </row>
    <row r="120" spans="2:14">
      <c r="B120" s="306"/>
      <c r="D120" s="308"/>
      <c r="E120" s="155" t="s">
        <v>26</v>
      </c>
      <c r="F120" s="89"/>
      <c r="G120" s="89">
        <v>320000</v>
      </c>
    </row>
    <row r="121" spans="2:14" ht="15.75" thickBot="1">
      <c r="B121" s="306"/>
      <c r="D121" s="309"/>
      <c r="E121" s="156" t="s">
        <v>714</v>
      </c>
      <c r="F121" s="210"/>
      <c r="G121" s="210"/>
    </row>
    <row r="122" spans="2:14">
      <c r="B122" s="306"/>
    </row>
    <row r="123" spans="2:14">
      <c r="B123" s="306"/>
    </row>
    <row r="124" spans="2:14">
      <c r="B124" s="306"/>
    </row>
    <row r="125" spans="2:14">
      <c r="B125" s="306"/>
    </row>
    <row r="126" spans="2:14">
      <c r="B126" s="306"/>
    </row>
    <row r="127" spans="2:14">
      <c r="B127" s="306"/>
      <c r="D127" s="323" t="s">
        <v>717</v>
      </c>
      <c r="E127" s="323"/>
      <c r="F127" s="323"/>
      <c r="G127" s="323"/>
      <c r="H127" s="323"/>
      <c r="I127" s="323"/>
      <c r="J127" s="323"/>
      <c r="K127" s="323"/>
      <c r="L127" s="323"/>
      <c r="M127" s="323"/>
      <c r="N127" s="323"/>
    </row>
    <row r="128" spans="2:14">
      <c r="B128" s="306"/>
    </row>
    <row r="129" spans="2:10" ht="15.75" thickBot="1">
      <c r="B129" s="306"/>
    </row>
    <row r="130" spans="2:10" ht="25.5" thickBot="1">
      <c r="B130" s="306"/>
      <c r="D130" s="32" t="s">
        <v>86</v>
      </c>
      <c r="E130" s="33" t="s">
        <v>3</v>
      </c>
      <c r="F130" s="218" t="s">
        <v>4</v>
      </c>
      <c r="G130" s="218" t="s">
        <v>5</v>
      </c>
    </row>
    <row r="131" spans="2:10">
      <c r="B131" s="306"/>
      <c r="D131" s="285">
        <v>1</v>
      </c>
      <c r="E131" s="43" t="s">
        <v>706</v>
      </c>
      <c r="F131" s="154">
        <v>7000000</v>
      </c>
      <c r="G131" s="209"/>
    </row>
    <row r="132" spans="2:10">
      <c r="B132" s="306"/>
      <c r="D132" s="286"/>
      <c r="E132" s="35" t="s">
        <v>16</v>
      </c>
      <c r="F132" s="89">
        <v>12000000</v>
      </c>
      <c r="G132" s="89"/>
      <c r="J132" s="213"/>
    </row>
    <row r="133" spans="2:10">
      <c r="B133" s="306"/>
      <c r="D133" s="286"/>
      <c r="E133" s="35" t="s">
        <v>35</v>
      </c>
      <c r="F133" s="89">
        <v>10000000</v>
      </c>
      <c r="G133" s="89"/>
    </row>
    <row r="134" spans="2:10">
      <c r="B134" s="306"/>
      <c r="D134" s="286"/>
      <c r="E134" s="35" t="s">
        <v>236</v>
      </c>
      <c r="F134" s="89">
        <v>3000000</v>
      </c>
      <c r="G134" s="89"/>
    </row>
    <row r="135" spans="2:10">
      <c r="B135" s="306"/>
      <c r="D135" s="286"/>
      <c r="E135" s="35" t="s">
        <v>707</v>
      </c>
      <c r="F135" s="89">
        <v>48000000</v>
      </c>
      <c r="G135" s="89"/>
    </row>
    <row r="136" spans="2:10">
      <c r="B136" s="306"/>
      <c r="D136" s="286"/>
      <c r="E136" s="155" t="s">
        <v>708</v>
      </c>
      <c r="F136" s="89"/>
      <c r="G136" s="89">
        <v>80000000</v>
      </c>
    </row>
    <row r="137" spans="2:10">
      <c r="B137" s="306"/>
      <c r="D137" s="286"/>
      <c r="E137" s="155" t="s">
        <v>709</v>
      </c>
      <c r="F137" s="89"/>
      <c r="G137" s="89"/>
    </row>
    <row r="138" spans="2:10" ht="15.75" thickBot="1">
      <c r="B138" s="306"/>
      <c r="D138" s="287"/>
      <c r="E138" s="211"/>
      <c r="F138" s="156"/>
      <c r="G138" s="210"/>
    </row>
    <row r="139" spans="2:10">
      <c r="B139" s="306"/>
      <c r="D139" s="307">
        <v>2</v>
      </c>
      <c r="E139" s="43" t="s">
        <v>710</v>
      </c>
      <c r="F139" s="89">
        <v>4000000</v>
      </c>
      <c r="G139" s="89"/>
    </row>
    <row r="140" spans="2:10">
      <c r="B140" s="306"/>
      <c r="D140" s="308"/>
      <c r="E140" s="155" t="s">
        <v>26</v>
      </c>
      <c r="F140" s="89"/>
      <c r="G140" s="89">
        <v>4000000</v>
      </c>
    </row>
    <row r="141" spans="2:10" ht="15.75" thickBot="1">
      <c r="B141" s="306"/>
      <c r="D141" s="309"/>
      <c r="E141" s="156" t="s">
        <v>711</v>
      </c>
      <c r="F141" s="210"/>
      <c r="G141" s="210"/>
    </row>
    <row r="142" spans="2:10">
      <c r="B142" s="306"/>
      <c r="D142" s="307">
        <v>4</v>
      </c>
      <c r="E142" s="35" t="s">
        <v>708</v>
      </c>
      <c r="F142" s="89">
        <v>80000000</v>
      </c>
      <c r="G142" s="89"/>
    </row>
    <row r="143" spans="2:10">
      <c r="B143" s="306"/>
      <c r="D143" s="308"/>
      <c r="E143" s="35" t="s">
        <v>26</v>
      </c>
      <c r="F143" s="89">
        <v>4000000</v>
      </c>
      <c r="G143" s="89"/>
    </row>
    <row r="144" spans="2:10">
      <c r="B144" s="306"/>
      <c r="D144" s="308"/>
      <c r="E144" s="155" t="s">
        <v>706</v>
      </c>
      <c r="F144" s="89"/>
      <c r="G144" s="89">
        <v>7000000</v>
      </c>
    </row>
    <row r="145" spans="2:9">
      <c r="B145" s="306"/>
      <c r="D145" s="308"/>
      <c r="E145" s="155" t="s">
        <v>16</v>
      </c>
      <c r="F145" s="89"/>
      <c r="G145" s="89">
        <v>12000000</v>
      </c>
    </row>
    <row r="146" spans="2:9">
      <c r="B146" s="306"/>
      <c r="D146" s="308"/>
      <c r="E146" s="155" t="s">
        <v>35</v>
      </c>
      <c r="F146" s="89"/>
      <c r="G146" s="89">
        <v>10000000</v>
      </c>
      <c r="I146" s="213"/>
    </row>
    <row r="147" spans="2:9">
      <c r="B147" s="306"/>
      <c r="D147" s="308"/>
      <c r="E147" s="155" t="s">
        <v>236</v>
      </c>
      <c r="F147" s="89"/>
      <c r="G147" s="89">
        <v>3000000</v>
      </c>
    </row>
    <row r="148" spans="2:9">
      <c r="B148" s="306"/>
      <c r="D148" s="308"/>
      <c r="E148" s="155" t="s">
        <v>707</v>
      </c>
      <c r="F148" s="155"/>
      <c r="G148" s="89">
        <v>48000000</v>
      </c>
    </row>
    <row r="149" spans="2:9">
      <c r="B149" s="306"/>
      <c r="D149" s="308"/>
      <c r="E149" s="89" t="s">
        <v>710</v>
      </c>
      <c r="F149" s="89"/>
      <c r="G149" s="89">
        <v>4000000</v>
      </c>
    </row>
    <row r="150" spans="2:9">
      <c r="B150" s="306"/>
      <c r="D150" s="308"/>
      <c r="E150" s="155" t="s">
        <v>713</v>
      </c>
      <c r="F150" s="89"/>
      <c r="G150" s="89"/>
    </row>
    <row r="151" spans="2:9" ht="15.75" thickBot="1">
      <c r="B151" s="306"/>
      <c r="D151" s="309"/>
      <c r="E151" s="156"/>
      <c r="F151" s="210"/>
      <c r="G151" s="210"/>
    </row>
    <row r="152" spans="2:9">
      <c r="B152" s="306"/>
    </row>
    <row r="153" spans="2:9">
      <c r="B153" s="306"/>
    </row>
    <row r="154" spans="2:9">
      <c r="B154" s="306"/>
    </row>
    <row r="155" spans="2:9">
      <c r="B155" s="306"/>
    </row>
    <row r="156" spans="2:9">
      <c r="B156" s="306"/>
    </row>
    <row r="157" spans="2:9" ht="15.75" thickBot="1">
      <c r="B157" s="306"/>
    </row>
    <row r="158" spans="2:9" ht="25.5" thickBot="1">
      <c r="B158" s="306"/>
      <c r="D158" s="32" t="s">
        <v>86</v>
      </c>
      <c r="E158" s="33" t="s">
        <v>3</v>
      </c>
      <c r="F158" s="218" t="s">
        <v>4</v>
      </c>
      <c r="G158" s="218" t="s">
        <v>5</v>
      </c>
    </row>
    <row r="159" spans="2:9">
      <c r="B159" s="306"/>
      <c r="D159" s="307">
        <v>1</v>
      </c>
      <c r="E159" s="35" t="s">
        <v>706</v>
      </c>
      <c r="F159" s="209">
        <v>7000000</v>
      </c>
      <c r="G159" s="209"/>
    </row>
    <row r="160" spans="2:9">
      <c r="B160" s="306"/>
      <c r="D160" s="308"/>
      <c r="E160" s="35" t="s">
        <v>16</v>
      </c>
      <c r="F160" s="89">
        <v>12000000</v>
      </c>
      <c r="G160" s="89"/>
    </row>
    <row r="161" spans="2:7">
      <c r="B161" s="306"/>
      <c r="D161" s="308"/>
      <c r="E161" s="35" t="s">
        <v>35</v>
      </c>
      <c r="F161" s="89">
        <v>10000000</v>
      </c>
      <c r="G161" s="89"/>
    </row>
    <row r="162" spans="2:7">
      <c r="B162" s="306"/>
      <c r="D162" s="308"/>
      <c r="E162" s="35" t="s">
        <v>236</v>
      </c>
      <c r="F162" s="89">
        <v>3000000</v>
      </c>
      <c r="G162" s="89"/>
    </row>
    <row r="163" spans="2:7">
      <c r="B163" s="306"/>
      <c r="D163" s="308"/>
      <c r="E163" s="35" t="s">
        <v>707</v>
      </c>
      <c r="F163" s="89">
        <v>48000000</v>
      </c>
      <c r="G163" s="89"/>
    </row>
    <row r="164" spans="2:7">
      <c r="B164" s="306"/>
      <c r="D164" s="308"/>
      <c r="E164" s="155" t="s">
        <v>708</v>
      </c>
      <c r="F164" s="89"/>
      <c r="G164" s="89">
        <v>80000000</v>
      </c>
    </row>
    <row r="165" spans="2:7" ht="15.75" thickBot="1">
      <c r="B165" s="306"/>
      <c r="D165" s="309"/>
      <c r="E165" s="156" t="s">
        <v>714</v>
      </c>
      <c r="F165" s="210"/>
      <c r="G165" s="210"/>
    </row>
    <row r="166" spans="2:7">
      <c r="B166" s="306"/>
      <c r="D166" s="307">
        <v>2</v>
      </c>
      <c r="E166" s="368" t="s">
        <v>718</v>
      </c>
      <c r="F166" s="209"/>
      <c r="G166" s="209"/>
    </row>
    <row r="167" spans="2:7" ht="15.75" thickBot="1">
      <c r="B167" s="306"/>
      <c r="D167" s="309"/>
      <c r="E167" s="369"/>
      <c r="F167" s="210"/>
      <c r="G167" s="210"/>
    </row>
    <row r="168" spans="2:7">
      <c r="B168" s="306"/>
      <c r="D168" s="307">
        <v>3</v>
      </c>
      <c r="E168" s="35" t="s">
        <v>176</v>
      </c>
      <c r="F168" s="89">
        <v>44400000</v>
      </c>
      <c r="G168" s="89"/>
    </row>
    <row r="169" spans="2:7">
      <c r="B169" s="306"/>
      <c r="D169" s="308"/>
      <c r="E169" s="155" t="s">
        <v>707</v>
      </c>
      <c r="F169" s="89"/>
      <c r="G169" s="89">
        <v>44400000</v>
      </c>
    </row>
    <row r="170" spans="2:7" ht="15.75" thickBot="1">
      <c r="B170" s="306"/>
      <c r="D170" s="309"/>
      <c r="E170" s="156" t="s">
        <v>719</v>
      </c>
      <c r="F170" s="210"/>
      <c r="G170" s="210"/>
    </row>
    <row r="171" spans="2:7">
      <c r="B171" s="306"/>
      <c r="D171" s="307">
        <v>4</v>
      </c>
      <c r="E171" s="35" t="s">
        <v>176</v>
      </c>
      <c r="F171" s="89">
        <v>6180000</v>
      </c>
      <c r="G171" s="89"/>
    </row>
    <row r="172" spans="2:7">
      <c r="B172" s="306"/>
      <c r="D172" s="308"/>
      <c r="E172" s="155" t="s">
        <v>707</v>
      </c>
      <c r="F172" s="89"/>
      <c r="G172" s="89">
        <v>3600000</v>
      </c>
    </row>
    <row r="173" spans="2:7">
      <c r="B173" s="306"/>
      <c r="D173" s="308"/>
      <c r="E173" s="155" t="s">
        <v>26</v>
      </c>
      <c r="F173" s="89"/>
      <c r="G173" s="89">
        <v>2580000</v>
      </c>
    </row>
    <row r="174" spans="2:7">
      <c r="B174" s="306"/>
      <c r="D174" s="308"/>
      <c r="E174" s="155" t="s">
        <v>720</v>
      </c>
      <c r="F174" s="155"/>
      <c r="G174" s="155"/>
    </row>
    <row r="175" spans="2:7">
      <c r="B175" s="306"/>
      <c r="D175" s="308"/>
      <c r="E175" s="35" t="s">
        <v>26</v>
      </c>
      <c r="F175" s="89">
        <v>250000</v>
      </c>
      <c r="G175" s="89"/>
    </row>
    <row r="176" spans="2:7">
      <c r="B176" s="306"/>
      <c r="D176" s="308"/>
      <c r="E176" s="155" t="s">
        <v>176</v>
      </c>
      <c r="F176" s="89"/>
      <c r="G176" s="89">
        <v>250000</v>
      </c>
    </row>
    <row r="177" spans="2:14">
      <c r="B177" s="306"/>
      <c r="D177" s="308"/>
      <c r="E177" s="155" t="s">
        <v>721</v>
      </c>
      <c r="F177" s="89"/>
      <c r="G177" s="89"/>
    </row>
    <row r="178" spans="2:14">
      <c r="B178" s="306"/>
      <c r="D178" s="308"/>
      <c r="E178" s="35" t="s">
        <v>26</v>
      </c>
      <c r="F178" s="89">
        <v>2330000</v>
      </c>
      <c r="G178" s="89"/>
    </row>
    <row r="179" spans="2:14">
      <c r="B179" s="306"/>
      <c r="D179" s="308"/>
      <c r="E179" s="155" t="s">
        <v>176</v>
      </c>
      <c r="F179" s="89"/>
      <c r="G179" s="89">
        <v>2330000</v>
      </c>
    </row>
    <row r="180" spans="2:14" ht="15.75" thickBot="1">
      <c r="B180" s="306"/>
      <c r="D180" s="309"/>
      <c r="E180" s="208" t="s">
        <v>722</v>
      </c>
      <c r="F180" s="156"/>
      <c r="G180" s="210"/>
    </row>
    <row r="181" spans="2:14">
      <c r="B181" s="306"/>
      <c r="D181" s="307">
        <v>5</v>
      </c>
      <c r="E181" s="43" t="s">
        <v>708</v>
      </c>
      <c r="F181" s="154">
        <v>80000000</v>
      </c>
      <c r="G181" s="209"/>
    </row>
    <row r="182" spans="2:14">
      <c r="B182" s="306"/>
      <c r="D182" s="308"/>
      <c r="E182" s="155" t="s">
        <v>700</v>
      </c>
      <c r="F182" s="89"/>
      <c r="G182" s="89">
        <v>80000000</v>
      </c>
    </row>
    <row r="183" spans="2:14" ht="15.75" thickBot="1">
      <c r="B183" s="306"/>
      <c r="D183" s="309"/>
      <c r="E183" s="156"/>
      <c r="F183" s="210"/>
      <c r="G183" s="210"/>
    </row>
    <row r="184" spans="2:14">
      <c r="B184" s="306"/>
    </row>
    <row r="185" spans="2:14">
      <c r="B185" s="306"/>
    </row>
    <row r="186" spans="2:14">
      <c r="B186" s="306"/>
    </row>
    <row r="187" spans="2:14">
      <c r="B187" s="306"/>
    </row>
    <row r="188" spans="2:14">
      <c r="B188" s="306"/>
    </row>
    <row r="189" spans="2:14">
      <c r="B189" s="306"/>
      <c r="D189" s="323" t="s">
        <v>723</v>
      </c>
      <c r="E189" s="323"/>
      <c r="F189" s="323"/>
      <c r="G189" s="323"/>
      <c r="H189" s="323"/>
      <c r="I189" s="323"/>
      <c r="J189" s="323"/>
      <c r="K189" s="323"/>
      <c r="L189" s="323"/>
      <c r="M189" s="323"/>
      <c r="N189" s="323"/>
    </row>
    <row r="190" spans="2:14">
      <c r="B190" s="306"/>
    </row>
    <row r="191" spans="2:14" ht="15.75" thickBot="1">
      <c r="B191" s="306"/>
    </row>
    <row r="192" spans="2:14" ht="25.5" thickBot="1">
      <c r="B192" s="306"/>
      <c r="D192" s="32" t="s">
        <v>86</v>
      </c>
      <c r="E192" s="33" t="s">
        <v>3</v>
      </c>
      <c r="F192" s="218" t="s">
        <v>4</v>
      </c>
      <c r="G192" s="218" t="s">
        <v>5</v>
      </c>
    </row>
    <row r="193" spans="1:10">
      <c r="B193" s="306"/>
      <c r="D193" s="285">
        <v>1</v>
      </c>
      <c r="E193" s="43" t="s">
        <v>706</v>
      </c>
      <c r="F193" s="154">
        <v>3000000</v>
      </c>
      <c r="G193" s="209"/>
    </row>
    <row r="194" spans="1:10">
      <c r="B194" s="306"/>
      <c r="D194" s="286"/>
      <c r="E194" s="35" t="s">
        <v>16</v>
      </c>
      <c r="F194" s="89">
        <v>2000000</v>
      </c>
      <c r="G194" s="89"/>
    </row>
    <row r="195" spans="1:10">
      <c r="B195" s="306"/>
      <c r="D195" s="286"/>
      <c r="E195" s="35" t="s">
        <v>236</v>
      </c>
      <c r="F195" s="89">
        <v>1700000</v>
      </c>
      <c r="G195" s="89"/>
    </row>
    <row r="196" spans="1:10">
      <c r="B196" s="306"/>
      <c r="D196" s="286"/>
      <c r="E196" s="35" t="s">
        <v>12</v>
      </c>
      <c r="F196" s="89">
        <v>500000</v>
      </c>
      <c r="G196" s="89"/>
    </row>
    <row r="197" spans="1:10">
      <c r="B197" s="306"/>
      <c r="D197" s="286"/>
      <c r="E197" s="35" t="s">
        <v>707</v>
      </c>
      <c r="F197" s="89">
        <v>10800000</v>
      </c>
      <c r="G197" s="89"/>
    </row>
    <row r="198" spans="1:10">
      <c r="B198" s="306"/>
      <c r="D198" s="286"/>
      <c r="E198" s="155" t="s">
        <v>708</v>
      </c>
      <c r="F198" s="89"/>
      <c r="G198" s="89">
        <v>18000000</v>
      </c>
    </row>
    <row r="199" spans="1:10">
      <c r="B199" s="306"/>
      <c r="D199" s="286"/>
      <c r="E199" s="155" t="s">
        <v>709</v>
      </c>
      <c r="F199" s="89"/>
      <c r="G199" s="89"/>
    </row>
    <row r="200" spans="1:10" ht="15.75" thickBot="1">
      <c r="B200" s="306"/>
      <c r="D200" s="287"/>
      <c r="E200" s="211"/>
      <c r="F200" s="156"/>
      <c r="G200" s="210"/>
    </row>
    <row r="201" spans="1:10">
      <c r="B201" s="306"/>
      <c r="D201" s="307">
        <v>2</v>
      </c>
      <c r="E201" s="43" t="s">
        <v>710</v>
      </c>
      <c r="F201" s="89">
        <v>5000000</v>
      </c>
      <c r="G201" s="89"/>
    </row>
    <row r="202" spans="1:10">
      <c r="B202" s="306"/>
      <c r="D202" s="308"/>
      <c r="E202" s="155" t="s">
        <v>26</v>
      </c>
      <c r="F202" s="89"/>
      <c r="G202" s="89">
        <v>5000000</v>
      </c>
    </row>
    <row r="203" spans="1:10" ht="15.75" thickBot="1">
      <c r="B203" s="306"/>
      <c r="D203" s="309"/>
      <c r="E203" s="156" t="s">
        <v>711</v>
      </c>
      <c r="F203" s="210"/>
      <c r="G203" s="210"/>
      <c r="I203" s="213"/>
    </row>
    <row r="204" spans="1:10" s="212" customFormat="1">
      <c r="A204" s="252"/>
      <c r="B204" s="306"/>
      <c r="D204" s="307">
        <v>3</v>
      </c>
      <c r="E204" s="223" t="s">
        <v>706</v>
      </c>
      <c r="F204" s="89">
        <v>20160000</v>
      </c>
      <c r="G204" s="89"/>
      <c r="I204" s="213"/>
    </row>
    <row r="205" spans="1:10" s="212" customFormat="1">
      <c r="A205" s="252"/>
      <c r="B205" s="306"/>
      <c r="D205" s="308"/>
      <c r="E205" s="35" t="s">
        <v>707</v>
      </c>
      <c r="F205" s="89">
        <v>30240000</v>
      </c>
      <c r="G205" s="89"/>
      <c r="J205" s="213"/>
    </row>
    <row r="206" spans="1:10" s="212" customFormat="1">
      <c r="A206" s="252"/>
      <c r="B206" s="306"/>
      <c r="D206" s="308"/>
      <c r="E206" s="155" t="s">
        <v>708</v>
      </c>
      <c r="F206" s="89"/>
      <c r="G206" s="89">
        <v>42000000</v>
      </c>
    </row>
    <row r="207" spans="1:10" s="212" customFormat="1">
      <c r="A207" s="252"/>
      <c r="B207" s="306"/>
      <c r="D207" s="308"/>
      <c r="E207" s="155" t="s">
        <v>702</v>
      </c>
      <c r="F207" s="89"/>
      <c r="G207" s="89">
        <v>8400000</v>
      </c>
    </row>
    <row r="208" spans="1:10" s="212" customFormat="1" ht="15.75" thickBot="1">
      <c r="A208" s="252"/>
      <c r="B208" s="306"/>
      <c r="D208" s="309"/>
      <c r="E208" s="156" t="s">
        <v>724</v>
      </c>
      <c r="F208" s="210"/>
      <c r="G208" s="210"/>
    </row>
    <row r="209" spans="1:11">
      <c r="B209" s="306"/>
      <c r="D209" s="225">
        <v>4</v>
      </c>
      <c r="E209" s="35" t="s">
        <v>708</v>
      </c>
      <c r="F209" s="89">
        <v>60000000</v>
      </c>
      <c r="G209" s="89"/>
    </row>
    <row r="210" spans="1:11" s="212" customFormat="1">
      <c r="A210" s="252"/>
      <c r="B210" s="306"/>
      <c r="D210" s="225"/>
      <c r="E210" s="35" t="s">
        <v>702</v>
      </c>
      <c r="F210" s="89">
        <v>8400000</v>
      </c>
      <c r="G210" s="89"/>
    </row>
    <row r="211" spans="1:11">
      <c r="B211" s="306"/>
      <c r="D211" s="225"/>
      <c r="E211" s="35" t="s">
        <v>26</v>
      </c>
      <c r="F211" s="89">
        <v>5000000</v>
      </c>
      <c r="G211" s="89"/>
    </row>
    <row r="212" spans="1:11">
      <c r="B212" s="306"/>
      <c r="D212" s="225"/>
      <c r="E212" s="155" t="s">
        <v>706</v>
      </c>
      <c r="F212" s="89"/>
      <c r="G212" s="89">
        <v>5000000</v>
      </c>
    </row>
    <row r="213" spans="1:11">
      <c r="B213" s="306"/>
      <c r="D213" s="225"/>
      <c r="E213" s="155" t="s">
        <v>16</v>
      </c>
      <c r="F213" s="89"/>
      <c r="G213" s="89">
        <v>23760000</v>
      </c>
    </row>
    <row r="214" spans="1:11">
      <c r="B214" s="306"/>
      <c r="D214" s="225"/>
      <c r="E214" s="155" t="s">
        <v>236</v>
      </c>
      <c r="F214" s="89"/>
      <c r="G214" s="89">
        <v>2000000</v>
      </c>
    </row>
    <row r="215" spans="1:11">
      <c r="B215" s="306"/>
      <c r="D215" s="225"/>
      <c r="E215" s="155" t="s">
        <v>12</v>
      </c>
      <c r="F215" s="89"/>
      <c r="G215" s="89">
        <v>1100000</v>
      </c>
    </row>
    <row r="216" spans="1:11">
      <c r="B216" s="306"/>
      <c r="D216" s="225"/>
      <c r="E216" s="155" t="s">
        <v>707</v>
      </c>
      <c r="F216" s="155"/>
      <c r="G216" s="89">
        <v>500000</v>
      </c>
    </row>
    <row r="217" spans="1:11">
      <c r="B217" s="306"/>
      <c r="D217" s="225"/>
      <c r="E217" s="89" t="s">
        <v>710</v>
      </c>
      <c r="F217" s="89"/>
      <c r="G217" s="89">
        <v>41040000</v>
      </c>
      <c r="K217" s="213"/>
    </row>
    <row r="218" spans="1:11" ht="15.75" thickBot="1">
      <c r="B218" s="306"/>
      <c r="D218" s="226"/>
      <c r="E218" s="156" t="s">
        <v>725</v>
      </c>
      <c r="F218" s="210"/>
      <c r="G218" s="210"/>
    </row>
    <row r="219" spans="1:11">
      <c r="B219" s="306"/>
      <c r="C219" s="213"/>
      <c r="D219" s="227"/>
      <c r="E219" s="213"/>
      <c r="F219" s="213"/>
      <c r="G219" s="213"/>
      <c r="H219" s="213"/>
    </row>
    <row r="220" spans="1:11">
      <c r="B220" s="306"/>
      <c r="D220" s="213"/>
      <c r="E220" s="213"/>
      <c r="F220" s="213"/>
      <c r="G220" s="213"/>
      <c r="H220" s="213"/>
    </row>
    <row r="221" spans="1:11">
      <c r="B221" s="306"/>
      <c r="E221" s="213"/>
    </row>
    <row r="222" spans="1:11" ht="15.75" thickBot="1">
      <c r="B222" s="306"/>
    </row>
    <row r="223" spans="1:11" ht="25.5" thickBot="1">
      <c r="B223" s="306"/>
      <c r="D223" s="32" t="s">
        <v>86</v>
      </c>
      <c r="E223" s="33" t="s">
        <v>3</v>
      </c>
      <c r="F223" s="218" t="s">
        <v>4</v>
      </c>
      <c r="G223" s="218" t="s">
        <v>5</v>
      </c>
    </row>
    <row r="224" spans="1:11">
      <c r="B224" s="306"/>
      <c r="D224" s="307">
        <v>1</v>
      </c>
      <c r="E224" s="43" t="s">
        <v>6</v>
      </c>
      <c r="F224" s="89">
        <v>5000000</v>
      </c>
      <c r="G224" s="209"/>
    </row>
    <row r="225" spans="2:7">
      <c r="B225" s="306"/>
      <c r="D225" s="308"/>
      <c r="E225" s="35" t="s">
        <v>16</v>
      </c>
      <c r="F225" s="89">
        <v>23760000</v>
      </c>
      <c r="G225" s="89"/>
    </row>
    <row r="226" spans="2:7">
      <c r="B226" s="306"/>
      <c r="D226" s="308"/>
      <c r="E226" s="35" t="s">
        <v>236</v>
      </c>
      <c r="F226" s="89">
        <v>2000000</v>
      </c>
      <c r="G226" s="89"/>
    </row>
    <row r="227" spans="2:7">
      <c r="B227" s="306"/>
      <c r="D227" s="308"/>
      <c r="E227" s="35" t="s">
        <v>12</v>
      </c>
      <c r="F227" s="89">
        <v>1100000</v>
      </c>
      <c r="G227" s="89"/>
    </row>
    <row r="228" spans="2:7">
      <c r="B228" s="306"/>
      <c r="D228" s="308"/>
      <c r="E228" s="35" t="s">
        <v>707</v>
      </c>
      <c r="F228" s="89">
        <v>500000</v>
      </c>
      <c r="G228" s="89"/>
    </row>
    <row r="229" spans="2:7">
      <c r="B229" s="306"/>
      <c r="D229" s="308"/>
      <c r="E229" s="35" t="s">
        <v>710</v>
      </c>
      <c r="F229" s="89">
        <v>41040000</v>
      </c>
      <c r="G229" s="89"/>
    </row>
    <row r="230" spans="2:7">
      <c r="B230" s="306"/>
      <c r="D230" s="308"/>
      <c r="E230" s="155" t="s">
        <v>708</v>
      </c>
      <c r="F230" s="89"/>
      <c r="G230" s="89">
        <v>60000000</v>
      </c>
    </row>
    <row r="231" spans="2:7">
      <c r="B231" s="306"/>
      <c r="D231" s="308"/>
      <c r="E231" s="155" t="s">
        <v>702</v>
      </c>
      <c r="F231" s="89"/>
      <c r="G231" s="89">
        <v>8400000</v>
      </c>
    </row>
    <row r="232" spans="2:7">
      <c r="B232" s="306"/>
      <c r="D232" s="308"/>
      <c r="E232" s="155" t="s">
        <v>26</v>
      </c>
      <c r="F232" s="89"/>
      <c r="G232" s="89">
        <v>5000000</v>
      </c>
    </row>
    <row r="233" spans="2:7" ht="15.75" thickBot="1">
      <c r="B233" s="306"/>
      <c r="D233" s="309"/>
      <c r="E233" s="156" t="s">
        <v>726</v>
      </c>
      <c r="F233" s="210"/>
      <c r="G233" s="210"/>
    </row>
    <row r="234" spans="2:7">
      <c r="B234" s="306"/>
      <c r="D234" s="307">
        <v>2</v>
      </c>
      <c r="E234" s="35" t="s">
        <v>26</v>
      </c>
      <c r="F234" s="89">
        <v>5000000</v>
      </c>
      <c r="G234" s="89"/>
    </row>
    <row r="235" spans="2:7">
      <c r="B235" s="306"/>
      <c r="D235" s="308"/>
      <c r="E235" s="155" t="s">
        <v>6</v>
      </c>
      <c r="F235" s="89"/>
      <c r="G235" s="89">
        <v>5000000</v>
      </c>
    </row>
    <row r="236" spans="2:7" ht="15.75" thickBot="1">
      <c r="B236" s="306"/>
      <c r="D236" s="309"/>
      <c r="E236" s="156" t="s">
        <v>711</v>
      </c>
      <c r="F236" s="210"/>
      <c r="G236" s="210"/>
    </row>
    <row r="237" spans="2:7">
      <c r="B237" s="306"/>
      <c r="D237" s="307">
        <v>3</v>
      </c>
      <c r="E237" s="35" t="s">
        <v>6</v>
      </c>
      <c r="F237" s="89">
        <v>37440000</v>
      </c>
      <c r="G237" s="89"/>
    </row>
    <row r="238" spans="2:7">
      <c r="B238" s="306"/>
      <c r="D238" s="308"/>
      <c r="E238" s="155" t="s">
        <v>707</v>
      </c>
      <c r="F238" s="89"/>
      <c r="G238" s="89">
        <v>37440000</v>
      </c>
    </row>
    <row r="239" spans="2:7" ht="15.75" thickBot="1">
      <c r="B239" s="306"/>
      <c r="D239" s="309"/>
      <c r="E239" s="156" t="s">
        <v>727</v>
      </c>
      <c r="F239" s="210"/>
      <c r="G239" s="210"/>
    </row>
    <row r="240" spans="2:7">
      <c r="B240" s="306"/>
      <c r="D240" s="307">
        <v>4</v>
      </c>
      <c r="E240" s="35" t="s">
        <v>6</v>
      </c>
      <c r="F240" s="89">
        <v>5500000</v>
      </c>
      <c r="G240" s="89"/>
    </row>
    <row r="241" spans="2:7">
      <c r="B241" s="306"/>
      <c r="D241" s="308"/>
      <c r="E241" s="155" t="s">
        <v>707</v>
      </c>
      <c r="F241" s="89"/>
      <c r="G241" s="89">
        <v>3600000</v>
      </c>
    </row>
    <row r="242" spans="2:7">
      <c r="B242" s="306"/>
      <c r="D242" s="308"/>
      <c r="E242" s="155" t="s">
        <v>26</v>
      </c>
      <c r="F242" s="89"/>
      <c r="G242" s="89">
        <v>1900000</v>
      </c>
    </row>
    <row r="243" spans="2:7">
      <c r="B243" s="306"/>
      <c r="D243" s="308"/>
      <c r="E243" s="155" t="s">
        <v>728</v>
      </c>
      <c r="F243" s="89"/>
      <c r="G243" s="89"/>
    </row>
    <row r="244" spans="2:7">
      <c r="B244" s="306"/>
      <c r="D244" s="308"/>
      <c r="E244" s="35" t="s">
        <v>26</v>
      </c>
      <c r="F244" s="89">
        <v>500000</v>
      </c>
      <c r="G244" s="89"/>
    </row>
    <row r="245" spans="2:7">
      <c r="B245" s="306"/>
      <c r="D245" s="308"/>
      <c r="E245" s="155" t="s">
        <v>6</v>
      </c>
      <c r="F245" s="89"/>
      <c r="G245" s="89">
        <v>500000</v>
      </c>
    </row>
    <row r="246" spans="2:7">
      <c r="B246" s="306"/>
      <c r="D246" s="308"/>
      <c r="E246" s="155" t="s">
        <v>729</v>
      </c>
      <c r="F246" s="89"/>
      <c r="G246" s="155"/>
    </row>
    <row r="247" spans="2:7">
      <c r="B247" s="306"/>
      <c r="C247" s="89"/>
      <c r="D247" s="308"/>
      <c r="E247" s="35" t="s">
        <v>26</v>
      </c>
      <c r="F247" s="155">
        <v>1400000</v>
      </c>
      <c r="G247" s="155"/>
    </row>
    <row r="248" spans="2:7">
      <c r="B248" s="306"/>
      <c r="C248" s="89"/>
      <c r="D248" s="308"/>
      <c r="E248" s="155" t="s">
        <v>6</v>
      </c>
      <c r="F248" s="155"/>
      <c r="G248" s="155">
        <v>1400000</v>
      </c>
    </row>
    <row r="249" spans="2:7" ht="15.75" thickBot="1">
      <c r="B249" s="306"/>
      <c r="C249" s="89"/>
      <c r="D249" s="309"/>
      <c r="E249" s="156" t="s">
        <v>730</v>
      </c>
      <c r="F249" s="156"/>
      <c r="G249" s="156"/>
    </row>
    <row r="250" spans="2:7">
      <c r="B250" s="306"/>
      <c r="C250" s="89"/>
      <c r="D250" s="307">
        <v>5</v>
      </c>
      <c r="E250" s="215" t="s">
        <v>708</v>
      </c>
      <c r="F250" s="209">
        <v>60000000</v>
      </c>
      <c r="G250" s="209"/>
    </row>
    <row r="251" spans="2:7">
      <c r="B251" s="306"/>
      <c r="C251" s="89"/>
      <c r="D251" s="308"/>
      <c r="E251" s="89" t="s">
        <v>731</v>
      </c>
      <c r="F251" s="89"/>
      <c r="G251" s="89">
        <v>60000000</v>
      </c>
    </row>
    <row r="252" spans="2:7" ht="15.75" thickBot="1">
      <c r="B252" s="306"/>
      <c r="C252" s="89"/>
      <c r="D252" s="308"/>
      <c r="E252" s="210" t="s">
        <v>732</v>
      </c>
      <c r="F252" s="210"/>
      <c r="G252" s="210"/>
    </row>
    <row r="253" spans="2:7">
      <c r="B253" s="306"/>
      <c r="D253" s="40"/>
      <c r="E253" s="40"/>
    </row>
    <row r="254" spans="2:7">
      <c r="B254" s="306"/>
    </row>
    <row r="255" spans="2:7">
      <c r="B255" s="306"/>
      <c r="E255" s="213"/>
    </row>
    <row r="256" spans="2:7">
      <c r="B256" s="306"/>
    </row>
    <row r="257" spans="2:9" ht="15.75" thickBot="1">
      <c r="B257" s="306"/>
      <c r="F257" s="107"/>
      <c r="G257" s="107"/>
      <c r="H257" s="107"/>
    </row>
    <row r="258" spans="2:9" ht="15.75" thickBot="1">
      <c r="B258" s="306"/>
      <c r="E258" s="370" t="s">
        <v>3</v>
      </c>
      <c r="F258" s="372" t="s">
        <v>733</v>
      </c>
      <c r="G258" s="329"/>
      <c r="H258" s="373" t="s">
        <v>734</v>
      </c>
      <c r="I258" s="374"/>
    </row>
    <row r="259" spans="2:9" ht="15.75" thickBot="1">
      <c r="B259" s="306"/>
      <c r="E259" s="371"/>
      <c r="F259" s="228" t="s">
        <v>4</v>
      </c>
      <c r="G259" s="229" t="s">
        <v>5</v>
      </c>
      <c r="H259" s="228" t="s">
        <v>4</v>
      </c>
      <c r="I259" s="229" t="s">
        <v>5</v>
      </c>
    </row>
    <row r="260" spans="2:9">
      <c r="B260" s="306"/>
      <c r="E260" s="216" t="s">
        <v>735</v>
      </c>
      <c r="F260" s="207">
        <v>23760000</v>
      </c>
      <c r="G260" s="154"/>
      <c r="H260" s="209">
        <v>59800000</v>
      </c>
      <c r="I260" s="209"/>
    </row>
    <row r="261" spans="2:9">
      <c r="B261" s="306"/>
      <c r="E261" s="217" t="s">
        <v>12</v>
      </c>
      <c r="F261" s="211">
        <v>500000</v>
      </c>
      <c r="G261" s="155"/>
      <c r="H261" s="89">
        <v>500000</v>
      </c>
      <c r="I261" s="89"/>
    </row>
    <row r="262" spans="2:9">
      <c r="B262" s="306"/>
      <c r="E262" s="217" t="s">
        <v>236</v>
      </c>
      <c r="F262" s="211">
        <v>1100000</v>
      </c>
      <c r="G262" s="155"/>
      <c r="H262" s="89">
        <v>11000000</v>
      </c>
      <c r="I262" s="89"/>
    </row>
    <row r="263" spans="2:9">
      <c r="B263" s="306"/>
      <c r="E263" s="217" t="s">
        <v>16</v>
      </c>
      <c r="F263" s="211">
        <v>2000000</v>
      </c>
      <c r="G263" s="155"/>
      <c r="H263" s="89">
        <v>2000000</v>
      </c>
      <c r="I263" s="89"/>
    </row>
    <row r="264" spans="2:9">
      <c r="B264" s="306"/>
      <c r="E264" s="217" t="s">
        <v>707</v>
      </c>
      <c r="F264" s="211">
        <v>41040000</v>
      </c>
      <c r="G264" s="155"/>
      <c r="H264" s="89"/>
      <c r="I264" s="89"/>
    </row>
    <row r="265" spans="2:9">
      <c r="B265" s="306"/>
      <c r="E265" s="217" t="s">
        <v>710</v>
      </c>
      <c r="F265" s="211">
        <v>5000000</v>
      </c>
      <c r="G265" s="155"/>
      <c r="H265" s="89">
        <v>5000000</v>
      </c>
      <c r="I265" s="89"/>
    </row>
    <row r="266" spans="2:9">
      <c r="B266" s="306"/>
      <c r="E266" s="217" t="s">
        <v>736</v>
      </c>
      <c r="F266" s="211"/>
      <c r="G266" s="155">
        <v>60000000</v>
      </c>
      <c r="H266" s="89"/>
      <c r="I266" s="89">
        <v>60000000</v>
      </c>
    </row>
    <row r="267" spans="2:9">
      <c r="B267" s="306"/>
      <c r="E267" s="217" t="s">
        <v>702</v>
      </c>
      <c r="F267" s="211"/>
      <c r="G267" s="155">
        <v>8400000</v>
      </c>
      <c r="H267" s="89"/>
      <c r="I267" s="89">
        <v>8400000</v>
      </c>
    </row>
    <row r="268" spans="2:9" ht="15.75" thickBot="1">
      <c r="B268" s="306"/>
      <c r="E268" s="217" t="s">
        <v>26</v>
      </c>
      <c r="F268" s="211"/>
      <c r="G268" s="155">
        <v>5000000</v>
      </c>
      <c r="H268" s="89"/>
      <c r="I268" s="89"/>
    </row>
    <row r="269" spans="2:9" ht="15.75" thickBot="1">
      <c r="B269" s="306"/>
      <c r="E269" s="229" t="s">
        <v>47</v>
      </c>
      <c r="F269" s="96">
        <v>73400000</v>
      </c>
      <c r="G269" s="48">
        <v>73400000</v>
      </c>
      <c r="H269" s="62">
        <v>68400000</v>
      </c>
      <c r="I269" s="62">
        <v>68400000</v>
      </c>
    </row>
    <row r="270" spans="2:9">
      <c r="B270" s="306"/>
    </row>
    <row r="271" spans="2:9">
      <c r="B271" s="306"/>
    </row>
    <row r="272" spans="2:9">
      <c r="B272" s="306"/>
    </row>
    <row r="273" spans="2:14">
      <c r="B273" s="306"/>
    </row>
    <row r="274" spans="2:14">
      <c r="B274" s="306"/>
    </row>
    <row r="275" spans="2:14">
      <c r="B275" s="306"/>
      <c r="D275" s="323" t="s">
        <v>737</v>
      </c>
      <c r="E275" s="323"/>
      <c r="F275" s="323"/>
      <c r="G275" s="323"/>
      <c r="H275" s="323"/>
      <c r="I275" s="323"/>
      <c r="J275" s="323"/>
      <c r="K275" s="323"/>
      <c r="L275" s="323"/>
      <c r="M275" s="323"/>
      <c r="N275" s="323"/>
    </row>
    <row r="276" spans="2:14">
      <c r="B276" s="306"/>
    </row>
    <row r="277" spans="2:14" ht="15.75" thickBot="1">
      <c r="B277" s="306"/>
    </row>
    <row r="278" spans="2:14" ht="25.5" thickBot="1">
      <c r="B278" s="306"/>
      <c r="D278" s="32" t="s">
        <v>86</v>
      </c>
      <c r="E278" s="33" t="s">
        <v>3</v>
      </c>
      <c r="F278" s="218" t="s">
        <v>4</v>
      </c>
      <c r="G278" s="218" t="s">
        <v>5</v>
      </c>
    </row>
    <row r="279" spans="2:14">
      <c r="B279" s="306"/>
      <c r="D279" s="285">
        <v>1</v>
      </c>
      <c r="E279" s="43" t="s">
        <v>706</v>
      </c>
      <c r="F279" s="154">
        <v>1260000</v>
      </c>
      <c r="G279" s="209"/>
    </row>
    <row r="280" spans="2:14">
      <c r="B280" s="306"/>
      <c r="D280" s="286"/>
      <c r="E280" s="35" t="s">
        <v>707</v>
      </c>
      <c r="F280" s="89">
        <v>2340000</v>
      </c>
      <c r="G280" s="89"/>
    </row>
    <row r="281" spans="2:14">
      <c r="B281" s="306"/>
      <c r="D281" s="286"/>
      <c r="E281" s="155" t="s">
        <v>708</v>
      </c>
      <c r="F281" s="89"/>
      <c r="G281" s="89">
        <v>2000000</v>
      </c>
    </row>
    <row r="282" spans="2:14">
      <c r="B282" s="306"/>
      <c r="D282" s="286"/>
      <c r="E282" s="155" t="s">
        <v>738</v>
      </c>
      <c r="F282" s="89"/>
      <c r="G282" s="89">
        <v>1600000</v>
      </c>
    </row>
    <row r="283" spans="2:14" ht="15.75" thickBot="1">
      <c r="B283" s="306"/>
      <c r="D283" s="287"/>
      <c r="E283" s="156" t="s">
        <v>709</v>
      </c>
      <c r="F283" s="210"/>
      <c r="G283" s="210"/>
    </row>
    <row r="284" spans="2:14">
      <c r="B284" s="306"/>
      <c r="D284" s="285">
        <v>2</v>
      </c>
      <c r="E284" s="43" t="s">
        <v>710</v>
      </c>
      <c r="F284" s="89">
        <v>1000000</v>
      </c>
      <c r="G284" s="89"/>
    </row>
    <row r="285" spans="2:14">
      <c r="B285" s="306"/>
      <c r="D285" s="286"/>
      <c r="E285" s="155" t="s">
        <v>26</v>
      </c>
      <c r="F285" s="89"/>
      <c r="G285" s="89">
        <v>1000000</v>
      </c>
    </row>
    <row r="286" spans="2:14" ht="15.75" thickBot="1">
      <c r="B286" s="306"/>
      <c r="D286" s="287"/>
      <c r="E286" s="156" t="s">
        <v>711</v>
      </c>
      <c r="F286" s="156"/>
      <c r="G286" s="210"/>
    </row>
    <row r="287" spans="2:14">
      <c r="B287" s="306"/>
      <c r="D287" s="307">
        <v>3</v>
      </c>
      <c r="E287" s="223" t="s">
        <v>706</v>
      </c>
      <c r="F287" s="89">
        <v>6608000</v>
      </c>
      <c r="G287" s="89"/>
    </row>
    <row r="288" spans="2:14">
      <c r="B288" s="306"/>
      <c r="D288" s="308"/>
      <c r="E288" s="35" t="s">
        <v>707</v>
      </c>
      <c r="F288" s="89">
        <v>12272000</v>
      </c>
      <c r="G288" s="89"/>
    </row>
    <row r="289" spans="2:7">
      <c r="B289" s="306"/>
      <c r="D289" s="308"/>
      <c r="E289" s="155" t="s">
        <v>708</v>
      </c>
      <c r="F289" s="155"/>
      <c r="G289" s="89">
        <v>8000000</v>
      </c>
    </row>
    <row r="290" spans="2:7">
      <c r="B290" s="306"/>
      <c r="D290" s="308"/>
      <c r="E290" s="155" t="s">
        <v>702</v>
      </c>
      <c r="F290" s="89"/>
      <c r="G290" s="155">
        <v>3200000</v>
      </c>
    </row>
    <row r="291" spans="2:7">
      <c r="B291" s="306"/>
      <c r="D291" s="308"/>
      <c r="E291" s="155" t="s">
        <v>738</v>
      </c>
      <c r="F291" s="89"/>
      <c r="G291" s="89">
        <v>6400000</v>
      </c>
    </row>
    <row r="292" spans="2:7">
      <c r="B292" s="306"/>
      <c r="D292" s="308"/>
      <c r="E292" s="155" t="s">
        <v>703</v>
      </c>
      <c r="F292" s="89"/>
      <c r="G292" s="89">
        <v>1280000</v>
      </c>
    </row>
    <row r="293" spans="2:7">
      <c r="B293" s="306"/>
      <c r="D293" s="308"/>
      <c r="E293" s="155" t="s">
        <v>724</v>
      </c>
      <c r="F293" s="89"/>
      <c r="G293" s="89"/>
    </row>
    <row r="294" spans="2:7" ht="15.75" thickBot="1">
      <c r="B294" s="306"/>
      <c r="D294" s="309"/>
      <c r="E294" s="156"/>
      <c r="F294" s="210"/>
      <c r="G294" s="210"/>
    </row>
    <row r="295" spans="2:7">
      <c r="B295" s="306"/>
      <c r="D295" s="307">
        <v>4</v>
      </c>
      <c r="E295" s="35" t="s">
        <v>708</v>
      </c>
      <c r="F295" s="89">
        <v>10000000</v>
      </c>
      <c r="G295" s="89"/>
    </row>
    <row r="296" spans="2:7">
      <c r="B296" s="306"/>
      <c r="D296" s="308"/>
      <c r="E296" s="35" t="s">
        <v>702</v>
      </c>
      <c r="F296" s="89">
        <v>3200000</v>
      </c>
      <c r="G296" s="89"/>
    </row>
    <row r="297" spans="2:7">
      <c r="B297" s="306"/>
      <c r="D297" s="308"/>
      <c r="E297" s="35" t="s">
        <v>738</v>
      </c>
      <c r="F297" s="89">
        <v>8000000</v>
      </c>
      <c r="G297" s="89"/>
    </row>
    <row r="298" spans="2:7">
      <c r="B298" s="306"/>
      <c r="D298" s="308"/>
      <c r="E298" s="35" t="s">
        <v>703</v>
      </c>
      <c r="F298" s="89">
        <v>1280000</v>
      </c>
      <c r="G298" s="89"/>
    </row>
    <row r="299" spans="2:7">
      <c r="B299" s="306"/>
      <c r="D299" s="308"/>
      <c r="E299" s="35" t="s">
        <v>26</v>
      </c>
      <c r="F299" s="89">
        <v>1000000</v>
      </c>
      <c r="G299" s="89"/>
    </row>
    <row r="300" spans="2:7">
      <c r="B300" s="306"/>
      <c r="D300" s="308"/>
      <c r="E300" s="155" t="s">
        <v>706</v>
      </c>
      <c r="F300" s="89"/>
      <c r="G300" s="89">
        <v>7868000</v>
      </c>
    </row>
    <row r="301" spans="2:7">
      <c r="B301" s="306"/>
      <c r="D301" s="308"/>
      <c r="E301" s="155" t="s">
        <v>707</v>
      </c>
      <c r="F301" s="89"/>
      <c r="G301" s="89">
        <v>14612000</v>
      </c>
    </row>
    <row r="302" spans="2:7">
      <c r="B302" s="306"/>
      <c r="D302" s="308"/>
      <c r="E302" s="155" t="s">
        <v>710</v>
      </c>
      <c r="F302" s="155"/>
      <c r="G302" s="89">
        <v>1000000</v>
      </c>
    </row>
    <row r="303" spans="2:7">
      <c r="B303" s="306"/>
      <c r="D303" s="308"/>
      <c r="E303" s="89" t="s">
        <v>725</v>
      </c>
      <c r="F303" s="89"/>
      <c r="G303" s="89"/>
    </row>
    <row r="304" spans="2:7" ht="15.75" thickBot="1">
      <c r="B304" s="306"/>
      <c r="D304" s="309"/>
      <c r="E304" s="156"/>
      <c r="F304" s="210"/>
      <c r="G304" s="210"/>
    </row>
    <row r="305" spans="2:7">
      <c r="B305" s="306"/>
    </row>
    <row r="306" spans="2:7">
      <c r="B306" s="306"/>
    </row>
    <row r="307" spans="2:7">
      <c r="B307" s="306"/>
    </row>
    <row r="308" spans="2:7" ht="15.75" thickBot="1">
      <c r="B308" s="306"/>
    </row>
    <row r="309" spans="2:7" ht="25.5" thickBot="1">
      <c r="B309" s="306"/>
      <c r="D309" s="32" t="s">
        <v>86</v>
      </c>
      <c r="E309" s="33" t="s">
        <v>3</v>
      </c>
      <c r="F309" s="218" t="s">
        <v>4</v>
      </c>
      <c r="G309" s="218" t="s">
        <v>5</v>
      </c>
    </row>
    <row r="310" spans="2:7">
      <c r="B310" s="306"/>
      <c r="D310" s="307">
        <v>1</v>
      </c>
      <c r="E310" s="43" t="s">
        <v>6</v>
      </c>
      <c r="F310" s="89">
        <v>7868000</v>
      </c>
      <c r="G310" s="209"/>
    </row>
    <row r="311" spans="2:7">
      <c r="B311" s="306"/>
      <c r="D311" s="308"/>
      <c r="E311" s="35" t="s">
        <v>707</v>
      </c>
      <c r="F311" s="89">
        <v>14612000</v>
      </c>
      <c r="G311" s="89"/>
    </row>
    <row r="312" spans="2:7">
      <c r="B312" s="306"/>
      <c r="D312" s="308"/>
      <c r="E312" s="35" t="s">
        <v>739</v>
      </c>
      <c r="F312" s="89">
        <v>1000000</v>
      </c>
      <c r="G312" s="89"/>
    </row>
    <row r="313" spans="2:7">
      <c r="B313" s="306"/>
      <c r="D313" s="308"/>
      <c r="E313" s="155" t="s">
        <v>708</v>
      </c>
      <c r="F313" s="89"/>
      <c r="G313" s="89">
        <v>10000000</v>
      </c>
    </row>
    <row r="314" spans="2:7">
      <c r="B314" s="306"/>
      <c r="D314" s="308"/>
      <c r="E314" s="155" t="s">
        <v>702</v>
      </c>
      <c r="F314" s="89"/>
      <c r="G314" s="89">
        <v>3200000</v>
      </c>
    </row>
    <row r="315" spans="2:7">
      <c r="B315" s="306"/>
      <c r="D315" s="308"/>
      <c r="E315" s="155" t="s">
        <v>738</v>
      </c>
      <c r="F315" s="89"/>
      <c r="G315" s="89">
        <v>8000000</v>
      </c>
    </row>
    <row r="316" spans="2:7">
      <c r="B316" s="306"/>
      <c r="D316" s="308"/>
      <c r="E316" s="155" t="s">
        <v>703</v>
      </c>
      <c r="F316" s="89"/>
      <c r="G316" s="89">
        <v>1280000</v>
      </c>
    </row>
    <row r="317" spans="2:7">
      <c r="B317" s="306"/>
      <c r="D317" s="308"/>
      <c r="E317" s="155" t="s">
        <v>26</v>
      </c>
      <c r="F317" s="89"/>
      <c r="G317" s="89">
        <v>1000000</v>
      </c>
    </row>
    <row r="318" spans="2:7">
      <c r="B318" s="306"/>
      <c r="D318" s="308"/>
      <c r="E318" s="155" t="s">
        <v>726</v>
      </c>
      <c r="F318" s="89"/>
      <c r="G318" s="89"/>
    </row>
    <row r="319" spans="2:7" ht="15.75" thickBot="1">
      <c r="B319" s="306"/>
      <c r="D319" s="309"/>
      <c r="E319" s="156"/>
      <c r="F319" s="210"/>
      <c r="G319" s="210"/>
    </row>
    <row r="320" spans="2:7">
      <c r="B320" s="306"/>
      <c r="D320" s="307">
        <v>2</v>
      </c>
      <c r="E320" s="35" t="s">
        <v>26</v>
      </c>
      <c r="F320" s="89">
        <v>1000000</v>
      </c>
      <c r="G320" s="89"/>
    </row>
    <row r="321" spans="2:7">
      <c r="B321" s="306"/>
      <c r="D321" s="308"/>
      <c r="E321" s="155" t="s">
        <v>6</v>
      </c>
      <c r="F321" s="89"/>
      <c r="G321" s="89">
        <v>1000000</v>
      </c>
    </row>
    <row r="322" spans="2:7" ht="15.75" thickBot="1">
      <c r="B322" s="306"/>
      <c r="D322" s="309"/>
      <c r="E322" s="156" t="s">
        <v>711</v>
      </c>
      <c r="F322" s="210"/>
      <c r="G322" s="210"/>
    </row>
    <row r="323" spans="2:7">
      <c r="B323" s="306"/>
      <c r="D323" s="307">
        <v>3</v>
      </c>
      <c r="E323" s="35" t="s">
        <v>6</v>
      </c>
      <c r="F323" s="89">
        <v>13845000</v>
      </c>
      <c r="G323" s="89"/>
    </row>
    <row r="324" spans="2:7">
      <c r="B324" s="306"/>
      <c r="D324" s="308"/>
      <c r="E324" s="155" t="s">
        <v>707</v>
      </c>
      <c r="F324" s="89"/>
      <c r="G324" s="89">
        <v>13845000</v>
      </c>
    </row>
    <row r="325" spans="2:7" ht="15.75" thickBot="1">
      <c r="B325" s="306"/>
      <c r="D325" s="309"/>
      <c r="E325" s="156" t="s">
        <v>727</v>
      </c>
      <c r="F325" s="210"/>
      <c r="G325" s="210"/>
    </row>
    <row r="326" spans="2:7">
      <c r="B326" s="306"/>
      <c r="D326" s="307">
        <v>4</v>
      </c>
      <c r="E326" s="35" t="s">
        <v>6</v>
      </c>
      <c r="F326" s="89">
        <v>950000</v>
      </c>
      <c r="G326" s="89"/>
    </row>
    <row r="327" spans="2:7">
      <c r="B327" s="306"/>
      <c r="D327" s="308"/>
      <c r="E327" s="155" t="s">
        <v>707</v>
      </c>
      <c r="F327" s="89"/>
      <c r="G327" s="89">
        <v>767000</v>
      </c>
    </row>
    <row r="328" spans="2:7">
      <c r="B328" s="306"/>
      <c r="D328" s="308"/>
      <c r="E328" s="155" t="s">
        <v>26</v>
      </c>
      <c r="F328" s="89"/>
      <c r="G328" s="89">
        <v>183000</v>
      </c>
    </row>
    <row r="329" spans="2:7">
      <c r="B329" s="306"/>
      <c r="D329" s="308"/>
      <c r="E329" s="155" t="s">
        <v>728</v>
      </c>
      <c r="F329" s="89"/>
      <c r="G329" s="89"/>
    </row>
    <row r="330" spans="2:7">
      <c r="B330" s="306"/>
      <c r="D330" s="308"/>
      <c r="E330" s="35" t="s">
        <v>26</v>
      </c>
      <c r="F330" s="89">
        <v>50000</v>
      </c>
      <c r="G330" s="89"/>
    </row>
    <row r="331" spans="2:7">
      <c r="B331" s="306"/>
      <c r="D331" s="308"/>
      <c r="E331" s="155" t="s">
        <v>6</v>
      </c>
      <c r="F331" s="89"/>
      <c r="G331" s="89">
        <v>50000</v>
      </c>
    </row>
    <row r="332" spans="2:7">
      <c r="B332" s="306"/>
      <c r="D332" s="308"/>
      <c r="E332" s="155" t="s">
        <v>729</v>
      </c>
      <c r="F332" s="89"/>
      <c r="G332" s="155"/>
    </row>
    <row r="333" spans="2:7">
      <c r="B333" s="306"/>
      <c r="D333" s="308"/>
      <c r="E333" s="35" t="s">
        <v>26</v>
      </c>
      <c r="F333" s="155">
        <v>133000</v>
      </c>
      <c r="G333" s="155"/>
    </row>
    <row r="334" spans="2:7">
      <c r="B334" s="306"/>
      <c r="D334" s="308"/>
      <c r="E334" s="155" t="s">
        <v>6</v>
      </c>
      <c r="F334" s="155"/>
      <c r="G334" s="155">
        <v>133000</v>
      </c>
    </row>
    <row r="335" spans="2:7" ht="15.75" thickBot="1">
      <c r="B335" s="306"/>
      <c r="D335" s="309"/>
      <c r="E335" s="156" t="s">
        <v>730</v>
      </c>
      <c r="F335" s="156"/>
      <c r="G335" s="156"/>
    </row>
    <row r="336" spans="2:7">
      <c r="B336" s="306"/>
      <c r="D336" s="307">
        <v>5</v>
      </c>
      <c r="E336" s="43" t="s">
        <v>708</v>
      </c>
      <c r="F336" s="209">
        <v>10000000</v>
      </c>
      <c r="G336" s="209"/>
    </row>
    <row r="337" spans="2:9">
      <c r="B337" s="306"/>
      <c r="D337" s="308"/>
      <c r="E337" s="214" t="s">
        <v>738</v>
      </c>
      <c r="F337" s="89">
        <v>8000000</v>
      </c>
      <c r="G337" s="89"/>
    </row>
    <row r="338" spans="2:9">
      <c r="B338" s="306"/>
      <c r="D338" s="308"/>
      <c r="E338" s="155" t="s">
        <v>700</v>
      </c>
      <c r="F338" s="155"/>
      <c r="G338" s="155">
        <v>10000000</v>
      </c>
    </row>
    <row r="339" spans="2:9">
      <c r="B339" s="306"/>
      <c r="C339" s="89"/>
      <c r="D339" s="308"/>
      <c r="E339" s="155" t="s">
        <v>701</v>
      </c>
      <c r="F339" s="155"/>
      <c r="G339" s="89">
        <v>8000000</v>
      </c>
    </row>
    <row r="340" spans="2:9" ht="15.75" thickBot="1">
      <c r="B340" s="306"/>
      <c r="C340" s="89"/>
      <c r="D340" s="309"/>
      <c r="E340" s="156" t="s">
        <v>740</v>
      </c>
      <c r="F340" s="156"/>
      <c r="G340" s="210"/>
    </row>
    <row r="341" spans="2:9">
      <c r="B341" s="306"/>
    </row>
    <row r="342" spans="2:9">
      <c r="B342" s="306"/>
    </row>
    <row r="343" spans="2:9">
      <c r="B343" s="306"/>
    </row>
    <row r="344" spans="2:9" ht="15.75" thickBot="1">
      <c r="B344" s="306"/>
    </row>
    <row r="345" spans="2:9" ht="15.75" thickBot="1">
      <c r="B345" s="306"/>
      <c r="E345" s="370" t="s">
        <v>3</v>
      </c>
      <c r="F345" s="373" t="s">
        <v>741</v>
      </c>
      <c r="G345" s="374"/>
      <c r="H345" s="373" t="s">
        <v>742</v>
      </c>
      <c r="I345" s="374"/>
    </row>
    <row r="346" spans="2:9" ht="15.75" thickBot="1">
      <c r="B346" s="306"/>
      <c r="E346" s="371"/>
      <c r="F346" s="228" t="s">
        <v>4</v>
      </c>
      <c r="G346" s="229" t="s">
        <v>5</v>
      </c>
      <c r="H346" s="228" t="s">
        <v>4</v>
      </c>
      <c r="I346" s="229" t="s">
        <v>5</v>
      </c>
    </row>
    <row r="347" spans="2:9">
      <c r="B347" s="306"/>
      <c r="E347" s="216" t="s">
        <v>735</v>
      </c>
      <c r="F347" s="207">
        <v>7868000</v>
      </c>
      <c r="G347" s="154"/>
      <c r="H347" s="209">
        <v>21480000</v>
      </c>
      <c r="I347" s="209"/>
    </row>
    <row r="348" spans="2:9">
      <c r="B348" s="306"/>
      <c r="E348" s="217" t="s">
        <v>707</v>
      </c>
      <c r="F348" s="211">
        <v>14612000</v>
      </c>
      <c r="G348" s="155"/>
      <c r="H348" s="89"/>
      <c r="I348" s="89"/>
    </row>
    <row r="349" spans="2:9">
      <c r="B349" s="306"/>
      <c r="E349" s="217" t="s">
        <v>710</v>
      </c>
      <c r="F349" s="211">
        <v>1000000</v>
      </c>
      <c r="G349" s="155"/>
      <c r="H349" s="89">
        <v>1000000</v>
      </c>
      <c r="I349" s="89"/>
    </row>
    <row r="350" spans="2:9">
      <c r="B350" s="306"/>
      <c r="E350" s="217" t="s">
        <v>736</v>
      </c>
      <c r="F350" s="211"/>
      <c r="G350" s="155">
        <v>10000000</v>
      </c>
      <c r="H350" s="89"/>
      <c r="I350" s="89">
        <v>10000000</v>
      </c>
    </row>
    <row r="351" spans="2:9">
      <c r="B351" s="306"/>
      <c r="E351" s="217" t="s">
        <v>702</v>
      </c>
      <c r="F351" s="211"/>
      <c r="G351" s="155">
        <v>3200000</v>
      </c>
      <c r="H351" s="89"/>
      <c r="I351" s="89">
        <v>3200000</v>
      </c>
    </row>
    <row r="352" spans="2:9">
      <c r="B352" s="306"/>
      <c r="E352" s="217" t="s">
        <v>743</v>
      </c>
      <c r="F352" s="211"/>
      <c r="G352" s="155">
        <v>8000000</v>
      </c>
      <c r="H352" s="89"/>
      <c r="I352" s="89">
        <v>8000000</v>
      </c>
    </row>
    <row r="353" spans="2:14">
      <c r="B353" s="306"/>
      <c r="E353" s="217" t="s">
        <v>703</v>
      </c>
      <c r="F353" s="211"/>
      <c r="G353" s="155">
        <v>1280000</v>
      </c>
      <c r="H353" s="89"/>
      <c r="I353" s="89">
        <v>1280000</v>
      </c>
    </row>
    <row r="354" spans="2:14">
      <c r="B354" s="306"/>
      <c r="E354" s="217" t="s">
        <v>26</v>
      </c>
      <c r="F354" s="211"/>
      <c r="G354" s="155">
        <v>1000000</v>
      </c>
      <c r="H354" s="89"/>
      <c r="I354" s="89"/>
    </row>
    <row r="355" spans="2:14" ht="15.75" thickBot="1">
      <c r="B355" s="306"/>
      <c r="E355" s="156"/>
      <c r="F355" s="211"/>
      <c r="G355" s="155"/>
      <c r="H355" s="89"/>
      <c r="I355" s="89"/>
    </row>
    <row r="356" spans="2:14" ht="15.75" thickBot="1">
      <c r="B356" s="306"/>
      <c r="E356" s="229" t="s">
        <v>47</v>
      </c>
      <c r="F356" s="96">
        <v>23480000</v>
      </c>
      <c r="G356" s="48">
        <v>23480000</v>
      </c>
      <c r="H356" s="62">
        <v>22480000</v>
      </c>
      <c r="I356" s="62">
        <v>22480000</v>
      </c>
    </row>
    <row r="357" spans="2:14">
      <c r="B357" s="306"/>
    </row>
    <row r="358" spans="2:14">
      <c r="B358" s="306"/>
    </row>
    <row r="359" spans="2:14">
      <c r="B359" s="306"/>
    </row>
    <row r="360" spans="2:14">
      <c r="B360" s="306"/>
    </row>
    <row r="361" spans="2:14">
      <c r="B361" s="306"/>
    </row>
    <row r="362" spans="2:14">
      <c r="B362" s="306"/>
      <c r="D362" s="323" t="s">
        <v>744</v>
      </c>
      <c r="E362" s="323"/>
      <c r="F362" s="323"/>
      <c r="G362" s="323"/>
      <c r="H362" s="323"/>
      <c r="I362" s="323"/>
      <c r="J362" s="323"/>
      <c r="K362" s="323"/>
      <c r="L362" s="323"/>
      <c r="M362" s="323"/>
      <c r="N362" s="323"/>
    </row>
    <row r="363" spans="2:14">
      <c r="B363" s="306"/>
    </row>
    <row r="364" spans="2:14" ht="15.75" thickBot="1">
      <c r="B364" s="306"/>
    </row>
    <row r="365" spans="2:14" ht="25.5" thickBot="1">
      <c r="B365" s="306"/>
      <c r="D365" s="32" t="s">
        <v>86</v>
      </c>
      <c r="E365" s="33" t="s">
        <v>3</v>
      </c>
      <c r="F365" s="218" t="s">
        <v>4</v>
      </c>
      <c r="G365" s="218" t="s">
        <v>5</v>
      </c>
    </row>
    <row r="366" spans="2:14">
      <c r="B366" s="306"/>
      <c r="D366" s="307">
        <v>1</v>
      </c>
      <c r="E366" s="43" t="s">
        <v>35</v>
      </c>
      <c r="F366" s="209">
        <v>24000000</v>
      </c>
      <c r="G366" s="209"/>
    </row>
    <row r="367" spans="2:14">
      <c r="B367" s="306"/>
      <c r="D367" s="308"/>
      <c r="E367" s="155" t="s">
        <v>700</v>
      </c>
      <c r="F367" s="89"/>
      <c r="G367" s="89">
        <v>20000000</v>
      </c>
    </row>
    <row r="368" spans="2:14" ht="15.75" thickBot="1">
      <c r="B368" s="306"/>
      <c r="D368" s="309"/>
      <c r="E368" s="156" t="s">
        <v>702</v>
      </c>
      <c r="F368" s="210"/>
      <c r="G368" s="210">
        <v>4000000</v>
      </c>
    </row>
    <row r="369" spans="2:7">
      <c r="B369" s="306"/>
      <c r="D369" s="307">
        <v>2</v>
      </c>
      <c r="E369" s="43" t="s">
        <v>35</v>
      </c>
      <c r="F369" s="89">
        <v>23000000</v>
      </c>
      <c r="G369" s="89"/>
    </row>
    <row r="370" spans="2:7">
      <c r="B370" s="306"/>
      <c r="D370" s="308"/>
      <c r="E370" s="155" t="s">
        <v>700</v>
      </c>
      <c r="F370" s="89"/>
      <c r="G370" s="89">
        <v>20000000</v>
      </c>
    </row>
    <row r="371" spans="2:7" ht="15.75" thickBot="1">
      <c r="B371" s="306"/>
      <c r="D371" s="309"/>
      <c r="E371" s="156" t="s">
        <v>702</v>
      </c>
      <c r="F371" s="210"/>
      <c r="G371" s="210">
        <v>3000000</v>
      </c>
    </row>
    <row r="372" spans="2:7">
      <c r="B372" s="306"/>
      <c r="D372" s="307">
        <v>3</v>
      </c>
      <c r="E372" s="35" t="s">
        <v>35</v>
      </c>
      <c r="F372" s="89">
        <v>23000000</v>
      </c>
      <c r="G372" s="89"/>
    </row>
    <row r="373" spans="2:7">
      <c r="B373" s="306"/>
      <c r="D373" s="308"/>
      <c r="E373" s="155" t="s">
        <v>700</v>
      </c>
      <c r="F373" s="89"/>
      <c r="G373" s="89">
        <v>20000000</v>
      </c>
    </row>
    <row r="374" spans="2:7" ht="15.75" thickBot="1">
      <c r="B374" s="306"/>
      <c r="D374" s="309"/>
      <c r="E374" s="156" t="s">
        <v>702</v>
      </c>
      <c r="F374" s="210"/>
      <c r="G374" s="210">
        <v>3000000</v>
      </c>
    </row>
    <row r="375" spans="2:7">
      <c r="B375" s="306"/>
      <c r="D375" s="307">
        <v>4</v>
      </c>
      <c r="E375" s="35" t="s">
        <v>35</v>
      </c>
      <c r="F375" s="89">
        <v>27000000</v>
      </c>
      <c r="G375" s="89"/>
    </row>
    <row r="376" spans="2:7">
      <c r="B376" s="306"/>
      <c r="D376" s="308"/>
      <c r="E376" s="155" t="s">
        <v>700</v>
      </c>
      <c r="F376" s="89"/>
      <c r="G376" s="89">
        <v>2000000</v>
      </c>
    </row>
    <row r="377" spans="2:7" ht="15.75" thickBot="1">
      <c r="B377" s="306"/>
      <c r="D377" s="309"/>
      <c r="E377" s="156" t="s">
        <v>702</v>
      </c>
      <c r="F377" s="210"/>
      <c r="G377" s="210">
        <v>7000000</v>
      </c>
    </row>
    <row r="378" spans="2:7">
      <c r="B378" s="306"/>
    </row>
    <row r="379" spans="2:7">
      <c r="B379" s="306"/>
    </row>
  </sheetData>
  <sheetProtection sheet="1" objects="1" scenarios="1"/>
  <mergeCells count="58">
    <mergeCell ref="F345:G345"/>
    <mergeCell ref="H345:I345"/>
    <mergeCell ref="D362:N362"/>
    <mergeCell ref="D375:D377"/>
    <mergeCell ref="D372:D374"/>
    <mergeCell ref="D369:D371"/>
    <mergeCell ref="D366:D368"/>
    <mergeCell ref="D323:D325"/>
    <mergeCell ref="D326:D335"/>
    <mergeCell ref="D336:D340"/>
    <mergeCell ref="E345:E346"/>
    <mergeCell ref="D287:D294"/>
    <mergeCell ref="D284:D286"/>
    <mergeCell ref="D295:D304"/>
    <mergeCell ref="D310:D319"/>
    <mergeCell ref="D320:D322"/>
    <mergeCell ref="H258:I258"/>
    <mergeCell ref="D275:N275"/>
    <mergeCell ref="D279:D283"/>
    <mergeCell ref="D237:D239"/>
    <mergeCell ref="D240:D249"/>
    <mergeCell ref="D250:D252"/>
    <mergeCell ref="E258:E259"/>
    <mergeCell ref="F258:G258"/>
    <mergeCell ref="D234:D236"/>
    <mergeCell ref="D224:D233"/>
    <mergeCell ref="D168:D170"/>
    <mergeCell ref="D171:D180"/>
    <mergeCell ref="D181:D183"/>
    <mergeCell ref="D193:D200"/>
    <mergeCell ref="D201:D203"/>
    <mergeCell ref="E166:E167"/>
    <mergeCell ref="D166:D167"/>
    <mergeCell ref="D159:D165"/>
    <mergeCell ref="D189:N189"/>
    <mergeCell ref="D204:D208"/>
    <mergeCell ref="D38:D40"/>
    <mergeCell ref="D41:D44"/>
    <mergeCell ref="D45:D54"/>
    <mergeCell ref="D58:D67"/>
    <mergeCell ref="D142:D151"/>
    <mergeCell ref="D127:N127"/>
    <mergeCell ref="B2:B379"/>
    <mergeCell ref="D5:D7"/>
    <mergeCell ref="D8:D11"/>
    <mergeCell ref="D12:D15"/>
    <mergeCell ref="D16:D20"/>
    <mergeCell ref="D2:N2"/>
    <mergeCell ref="D112:D121"/>
    <mergeCell ref="D76:N76"/>
    <mergeCell ref="D131:D138"/>
    <mergeCell ref="D139:D141"/>
    <mergeCell ref="D25:N25"/>
    <mergeCell ref="D82:D89"/>
    <mergeCell ref="D90:D92"/>
    <mergeCell ref="D93:D96"/>
    <mergeCell ref="D97:D106"/>
    <mergeCell ref="D30:D37"/>
  </mergeCells>
  <hyperlinks>
    <hyperlink ref="B2:B379" location="فهرست!A1" display="فهرست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فهرست</vt:lpstr>
      <vt:lpstr>تشکیل شرکت تضامنی</vt:lpstr>
      <vt:lpstr>بستن حسابهای موقت شرکت تضامنی</vt:lpstr>
      <vt:lpstr>تقسیم سود و زیان شرکت تضامنی</vt:lpstr>
      <vt:lpstr>ورود شریک جدید به شرکت تضامنی</vt:lpstr>
      <vt:lpstr>خروج شریک از شرکت تضامنی </vt:lpstr>
      <vt:lpstr>انحلال شرکت تضامنی</vt:lpstr>
      <vt:lpstr>کل شرکتهای تضامنی</vt:lpstr>
      <vt:lpstr>شرکتهای سهامی</vt:lpstr>
      <vt:lpstr>شرکتهای تعاونی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Ideal System</dc:creator>
  <cp:lastModifiedBy>Arad Apps</cp:lastModifiedBy>
  <dcterms:created xsi:type="dcterms:W3CDTF">2014-04-23T11:53:07Z</dcterms:created>
  <dcterms:modified xsi:type="dcterms:W3CDTF">2019-02-24T15:59:11Z</dcterms:modified>
</cp:coreProperties>
</file>